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345" windowHeight="6705"/>
  </bookViews>
  <sheets>
    <sheet name="обществознание" sheetId="7" r:id="rId1"/>
  </sheets>
  <definedNames>
    <definedName name="_xlnm._FilterDatabase" localSheetId="0" hidden="1">обществознание!#REF!</definedName>
    <definedName name="_xlnm.Print_Titles" localSheetId="0">обществознание!$4:$6</definedName>
  </definedNames>
  <calcPr calcId="144525" calcOnSave="0"/>
</workbook>
</file>

<file path=xl/calcChain.xml><?xml version="1.0" encoding="utf-8"?>
<calcChain xmlns="http://schemas.openxmlformats.org/spreadsheetml/2006/main">
  <c r="S31" i="7" l="1"/>
  <c r="S107" i="7" l="1"/>
  <c r="U107" i="7" s="1"/>
  <c r="S108" i="7"/>
  <c r="U108" i="7" s="1"/>
  <c r="S105" i="7"/>
  <c r="U105" i="7" s="1"/>
  <c r="S114" i="7"/>
  <c r="U114" i="7" s="1"/>
  <c r="S113" i="7"/>
  <c r="U113" i="7" s="1"/>
  <c r="S112" i="7"/>
  <c r="U112" i="7" s="1"/>
  <c r="S111" i="7"/>
  <c r="U111" i="7" s="1"/>
  <c r="S110" i="7"/>
  <c r="U110" i="7" s="1"/>
  <c r="S106" i="7"/>
  <c r="U106" i="7" s="1"/>
  <c r="S109" i="7"/>
  <c r="U109" i="7" s="1"/>
  <c r="S90" i="7"/>
  <c r="U90" i="7" s="1"/>
  <c r="S89" i="7"/>
  <c r="U89" i="7" s="1"/>
  <c r="S100" i="7"/>
  <c r="U100" i="7" s="1"/>
  <c r="S86" i="7"/>
  <c r="U86" i="7" s="1"/>
  <c r="S92" i="7"/>
  <c r="U92" i="7" s="1"/>
  <c r="S83" i="7"/>
  <c r="U83" i="7" s="1"/>
  <c r="S91" i="7"/>
  <c r="U91" i="7" s="1"/>
  <c r="S93" i="7"/>
  <c r="U93" i="7" s="1"/>
  <c r="S81" i="7"/>
  <c r="U81" i="7" s="1"/>
  <c r="S95" i="7"/>
  <c r="U95" i="7" s="1"/>
  <c r="S85" i="7"/>
  <c r="U85" i="7" s="1"/>
  <c r="S96" i="7"/>
  <c r="U96" i="7" s="1"/>
  <c r="S103" i="7"/>
  <c r="U103" i="7" s="1"/>
  <c r="S102" i="7"/>
  <c r="U102" i="7" s="1"/>
  <c r="S99" i="7"/>
  <c r="U99" i="7" s="1"/>
  <c r="S94" i="7"/>
  <c r="U94" i="7" s="1"/>
  <c r="S88" i="7"/>
  <c r="U88" i="7" s="1"/>
  <c r="S97" i="7"/>
  <c r="U97" i="7" s="1"/>
  <c r="S104" i="7"/>
  <c r="U104" i="7" s="1"/>
  <c r="S101" i="7"/>
  <c r="U101" i="7" s="1"/>
  <c r="S98" i="7"/>
  <c r="U98" i="7" s="1"/>
  <c r="S84" i="7"/>
  <c r="U84" i="7" s="1"/>
  <c r="S82" i="7"/>
  <c r="U82" i="7" s="1"/>
  <c r="S80" i="7"/>
  <c r="U80" i="7" s="1"/>
  <c r="S87" i="7"/>
  <c r="U87" i="7" s="1"/>
  <c r="S79" i="7"/>
  <c r="U79" i="7" s="1"/>
  <c r="S57" i="7"/>
  <c r="U57" i="7" s="1"/>
  <c r="S46" i="7"/>
  <c r="U46" i="7" s="1"/>
  <c r="S42" i="7"/>
  <c r="U42" i="7" s="1"/>
  <c r="S70" i="7"/>
  <c r="U70" i="7" s="1"/>
  <c r="S48" i="7"/>
  <c r="U48" i="7" s="1"/>
  <c r="S78" i="7"/>
  <c r="U78" i="7" s="1"/>
  <c r="S65" i="7"/>
  <c r="U65" i="7" s="1"/>
  <c r="S77" i="7"/>
  <c r="U77" i="7" s="1"/>
  <c r="S76" i="7"/>
  <c r="U76" i="7" s="1"/>
  <c r="S59" i="7"/>
  <c r="U59" i="7" s="1"/>
  <c r="S56" i="7"/>
  <c r="U56" i="7" s="1"/>
  <c r="S53" i="7"/>
  <c r="U53" i="7" s="1"/>
  <c r="S37" i="7"/>
  <c r="U37" i="7" s="1"/>
  <c r="S41" i="7"/>
  <c r="U41" i="7" s="1"/>
  <c r="S75" i="7"/>
  <c r="U75" i="7" s="1"/>
  <c r="S40" i="7"/>
  <c r="U40" i="7" s="1"/>
  <c r="S64" i="7"/>
  <c r="U64" i="7" s="1"/>
  <c r="S55" i="7"/>
  <c r="U55" i="7" s="1"/>
  <c r="S51" i="7"/>
  <c r="U51" i="7" s="1"/>
  <c r="S50" i="7"/>
  <c r="U50" i="7" s="1"/>
  <c r="S36" i="7"/>
  <c r="U36" i="7" s="1"/>
  <c r="S69" i="7"/>
  <c r="U69" i="7" s="1"/>
  <c r="S45" i="7"/>
  <c r="U45" i="7" s="1"/>
  <c r="S44" i="7"/>
  <c r="U44" i="7" s="1"/>
  <c r="S62" i="7"/>
  <c r="U62" i="7" s="1"/>
  <c r="S66" i="7"/>
  <c r="U66" i="7" s="1"/>
  <c r="S58" i="7"/>
  <c r="U58" i="7" s="1"/>
  <c r="S52" i="7"/>
  <c r="U52" i="7" s="1"/>
  <c r="S43" i="7"/>
  <c r="U43" i="7" s="1"/>
  <c r="S68" i="7"/>
  <c r="U68" i="7" s="1"/>
  <c r="S61" i="7"/>
  <c r="U61" i="7" s="1"/>
  <c r="S63" i="7"/>
  <c r="U63" i="7" s="1"/>
  <c r="S74" i="7"/>
  <c r="U74" i="7" s="1"/>
  <c r="S73" i="7"/>
  <c r="U73" i="7" s="1"/>
  <c r="S72" i="7"/>
  <c r="U72" i="7" s="1"/>
  <c r="S71" i="7"/>
  <c r="U71" i="7" s="1"/>
  <c r="S67" i="7"/>
  <c r="U67" i="7" s="1"/>
  <c r="S60" i="7"/>
  <c r="U60" i="7" s="1"/>
  <c r="S54" i="7"/>
  <c r="U54" i="7" s="1"/>
  <c r="S49" i="7"/>
  <c r="U49" i="7" s="1"/>
  <c r="S47" i="7"/>
  <c r="U47" i="7" s="1"/>
  <c r="S39" i="7"/>
  <c r="U39" i="7" s="1"/>
  <c r="S38" i="7"/>
  <c r="U38" i="7" s="1"/>
  <c r="S35" i="7"/>
  <c r="U35" i="7" s="1"/>
  <c r="S34" i="7"/>
  <c r="U34" i="7" s="1"/>
  <c r="S33" i="7"/>
  <c r="U33" i="7" s="1"/>
  <c r="S32" i="7"/>
  <c r="U32" i="7" s="1"/>
  <c r="S17" i="7"/>
  <c r="U17" i="7" s="1"/>
  <c r="S13" i="7"/>
  <c r="U13" i="7" s="1"/>
  <c r="S30" i="7"/>
  <c r="U30" i="7" s="1"/>
  <c r="S25" i="7"/>
  <c r="U25" i="7" s="1"/>
  <c r="S24" i="7"/>
  <c r="U24" i="7" s="1"/>
  <c r="S23" i="7"/>
  <c r="U23" i="7" s="1"/>
  <c r="S28" i="7"/>
  <c r="U28" i="7" s="1"/>
  <c r="S16" i="7"/>
  <c r="U16" i="7" s="1"/>
  <c r="U31" i="7"/>
  <c r="S29" i="7"/>
  <c r="U29" i="7" s="1"/>
  <c r="S19" i="7"/>
  <c r="U19" i="7" s="1"/>
  <c r="S27" i="7"/>
  <c r="U27" i="7" s="1"/>
  <c r="S22" i="7"/>
  <c r="U22" i="7" s="1"/>
  <c r="S10" i="7"/>
  <c r="U10" i="7" s="1"/>
  <c r="S9" i="7"/>
  <c r="U9" i="7" s="1"/>
  <c r="S8" i="7"/>
  <c r="U8" i="7" s="1"/>
  <c r="S7" i="7"/>
  <c r="U7" i="7" s="1"/>
  <c r="S15" i="7"/>
  <c r="U15" i="7" s="1"/>
  <c r="S26" i="7"/>
  <c r="U26" i="7" s="1"/>
  <c r="S21" i="7"/>
  <c r="U21" i="7" s="1"/>
  <c r="S20" i="7"/>
  <c r="S18" i="7"/>
  <c r="U18" i="7" s="1"/>
  <c r="S14" i="7"/>
  <c r="U14" i="7" s="1"/>
  <c r="S12" i="7"/>
  <c r="U12" i="7" s="1"/>
  <c r="S11" i="7"/>
  <c r="U11" i="7" s="1"/>
  <c r="U20" i="7"/>
</calcChain>
</file>

<file path=xl/sharedStrings.xml><?xml version="1.0" encoding="utf-8"?>
<sst xmlns="http://schemas.openxmlformats.org/spreadsheetml/2006/main" count="1095" uniqueCount="367">
  <si>
    <t>ПРОТОКОЛ</t>
  </si>
  <si>
    <t>шифр</t>
  </si>
  <si>
    <t xml:space="preserve">общее количество баллов </t>
  </si>
  <si>
    <t>место</t>
  </si>
  <si>
    <t>количество баллов за задания*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</si>
  <si>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</si>
  <si>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</si>
  <si>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</si>
  <si>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</si>
  <si>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</si>
  <si>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</si>
  <si>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</si>
  <si>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</si>
  <si>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</si>
  <si>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% от максимума</t>
  </si>
  <si>
    <t>Члены жюри:</t>
  </si>
  <si>
    <t>статус: победитель, призер, участник</t>
  </si>
  <si>
    <t>О-08-01</t>
  </si>
  <si>
    <t>О-08-02</t>
  </si>
  <si>
    <t>О-08-03</t>
  </si>
  <si>
    <t>О-08-04</t>
  </si>
  <si>
    <t>О-08-05</t>
  </si>
  <si>
    <t>О-08-06</t>
  </si>
  <si>
    <t>О-08-07</t>
  </si>
  <si>
    <t>О-08-08</t>
  </si>
  <si>
    <t>О-08-09</t>
  </si>
  <si>
    <t>О-08-10</t>
  </si>
  <si>
    <t>О-08-11</t>
  </si>
  <si>
    <t>О-08-12</t>
  </si>
  <si>
    <t>О-08-13</t>
  </si>
  <si>
    <t>О-08-14</t>
  </si>
  <si>
    <t>О-08-15</t>
  </si>
  <si>
    <t>О-08-16</t>
  </si>
  <si>
    <t>О-08-17</t>
  </si>
  <si>
    <t>О-08-18</t>
  </si>
  <si>
    <t>О-08-19</t>
  </si>
  <si>
    <t>О-08-20</t>
  </si>
  <si>
    <t>О-08-21</t>
  </si>
  <si>
    <t>О-08-22</t>
  </si>
  <si>
    <t>О-08-23</t>
  </si>
  <si>
    <t>О-08-24</t>
  </si>
  <si>
    <t>О-08-25</t>
  </si>
  <si>
    <t>О-09-01</t>
  </si>
  <si>
    <t>О-09-02</t>
  </si>
  <si>
    <t>О-09-03</t>
  </si>
  <si>
    <t>О-09-04</t>
  </si>
  <si>
    <t>О-09-05</t>
  </si>
  <si>
    <t>О-09-06</t>
  </si>
  <si>
    <t>О-09-07</t>
  </si>
  <si>
    <t>О-09-08</t>
  </si>
  <si>
    <t>О-09-09</t>
  </si>
  <si>
    <t>О-09-10</t>
  </si>
  <si>
    <t>О-09-11</t>
  </si>
  <si>
    <t>О-09-12</t>
  </si>
  <si>
    <t>О-09-13</t>
  </si>
  <si>
    <t>О-09-14</t>
  </si>
  <si>
    <t>О-09-15</t>
  </si>
  <si>
    <t>О-09-16</t>
  </si>
  <si>
    <t>О-09-17</t>
  </si>
  <si>
    <t>О-09-18</t>
  </si>
  <si>
    <t>О-09-19</t>
  </si>
  <si>
    <t>О-09-20</t>
  </si>
  <si>
    <t>О-09-21</t>
  </si>
  <si>
    <t>О-09-22</t>
  </si>
  <si>
    <t>О-09-23</t>
  </si>
  <si>
    <t>О-09-24</t>
  </si>
  <si>
    <t>О-09-25</t>
  </si>
  <si>
    <t>О-09-26</t>
  </si>
  <si>
    <t>О-09-27</t>
  </si>
  <si>
    <t>О-09-28</t>
  </si>
  <si>
    <t>О-09-29</t>
  </si>
  <si>
    <t>О-09-30</t>
  </si>
  <si>
    <t>О-09-31</t>
  </si>
  <si>
    <t>О-09-32</t>
  </si>
  <si>
    <t>О-09-33</t>
  </si>
  <si>
    <t>О-09-34</t>
  </si>
  <si>
    <t>О-09-35</t>
  </si>
  <si>
    <t>О-09-36</t>
  </si>
  <si>
    <t>О-09-37</t>
  </si>
  <si>
    <t>О-09-38</t>
  </si>
  <si>
    <t>О-09-39</t>
  </si>
  <si>
    <t>О-09-40</t>
  </si>
  <si>
    <t>О-09-41</t>
  </si>
  <si>
    <t>О-09-42</t>
  </si>
  <si>
    <t>О-09-43</t>
  </si>
  <si>
    <t>О-09-44</t>
  </si>
  <si>
    <t>О-09-45</t>
  </si>
  <si>
    <t>О-09-46</t>
  </si>
  <si>
    <t>О-09-47</t>
  </si>
  <si>
    <t>О-10-01</t>
  </si>
  <si>
    <t>О-10-02</t>
  </si>
  <si>
    <t>О-10-03</t>
  </si>
  <si>
    <t>О-10-04</t>
  </si>
  <si>
    <t>О-10-05</t>
  </si>
  <si>
    <t>О-10-06</t>
  </si>
  <si>
    <t>О-10-07</t>
  </si>
  <si>
    <t>О-10-08</t>
  </si>
  <si>
    <t>О-10-09</t>
  </si>
  <si>
    <t>О-10-10</t>
  </si>
  <si>
    <t>О-10-11</t>
  </si>
  <si>
    <t>О-10-12</t>
  </si>
  <si>
    <t>О-10-13</t>
  </si>
  <si>
    <t>О-10-14</t>
  </si>
  <si>
    <t>О-10-15</t>
  </si>
  <si>
    <t>О-10-16</t>
  </si>
  <si>
    <t>О-10-17</t>
  </si>
  <si>
    <t>О-10-18</t>
  </si>
  <si>
    <t>О-10-19</t>
  </si>
  <si>
    <t>О-10-20</t>
  </si>
  <si>
    <t>О-10-21</t>
  </si>
  <si>
    <t>О-10-22</t>
  </si>
  <si>
    <t>О-10-23</t>
  </si>
  <si>
    <t>О-10-24</t>
  </si>
  <si>
    <t>О-10-25</t>
  </si>
  <si>
    <t>О-10-26</t>
  </si>
  <si>
    <t>О-11-01</t>
  </si>
  <si>
    <t>О-11-02</t>
  </si>
  <si>
    <t>О-11-03</t>
  </si>
  <si>
    <t>О-11-04</t>
  </si>
  <si>
    <t>О-11-05</t>
  </si>
  <si>
    <t>О-11-06</t>
  </si>
  <si>
    <t>О-11-07</t>
  </si>
  <si>
    <t>О-11-08</t>
  </si>
  <si>
    <t>О-11-09</t>
  </si>
  <si>
    <t>победитель</t>
  </si>
  <si>
    <t>призер</t>
  </si>
  <si>
    <t>участник</t>
  </si>
  <si>
    <t>МАОУ СОШ № 28</t>
  </si>
  <si>
    <t>А</t>
  </si>
  <si>
    <t>Герасимов</t>
  </si>
  <si>
    <t>Владимир</t>
  </si>
  <si>
    <t>Владимирович</t>
  </si>
  <si>
    <t>Буланин</t>
  </si>
  <si>
    <t>Егор</t>
  </si>
  <si>
    <t>Артёмович</t>
  </si>
  <si>
    <t>Сучканцева</t>
  </si>
  <si>
    <t>Анастасия</t>
  </si>
  <si>
    <t>Владимировна</t>
  </si>
  <si>
    <t>Б</t>
  </si>
  <si>
    <t>Абдулаева</t>
  </si>
  <si>
    <t>Светлана</t>
  </si>
  <si>
    <t>Насировна</t>
  </si>
  <si>
    <t>Войтюк</t>
  </si>
  <si>
    <t>Наталья</t>
  </si>
  <si>
    <t>Дмитриевна</t>
  </si>
  <si>
    <t>Кучеренко</t>
  </si>
  <si>
    <t>Андрей</t>
  </si>
  <si>
    <t>Дмитриевич</t>
  </si>
  <si>
    <t>Николаева</t>
  </si>
  <si>
    <t>Алина</t>
  </si>
  <si>
    <t>Сергеевна</t>
  </si>
  <si>
    <t>Беднова</t>
  </si>
  <si>
    <t>Рената</t>
  </si>
  <si>
    <t>Артуровна</t>
  </si>
  <si>
    <t>Колмыкова</t>
  </si>
  <si>
    <t>Мария</t>
  </si>
  <si>
    <t>Олеговна</t>
  </si>
  <si>
    <t>Миронова</t>
  </si>
  <si>
    <t>Софья</t>
  </si>
  <si>
    <t>Николаевна</t>
  </si>
  <si>
    <r>
      <t xml:space="preserve">ОУ </t>
    </r>
    <r>
      <rPr>
        <b/>
        <u/>
        <sz val="14"/>
        <color theme="1"/>
        <rFont val="Times New Roman"/>
        <family val="1"/>
        <charset val="204"/>
      </rPr>
      <t xml:space="preserve">    МАОУ СОШ № 28</t>
    </r>
  </si>
  <si>
    <r>
      <t xml:space="preserve">школьного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обществознанию </t>
    </r>
    <r>
      <rPr>
        <sz val="16"/>
        <rFont val="Times New Roman"/>
        <family val="1"/>
        <charset val="204"/>
      </rPr>
      <t>(2020-2021уч.г.)</t>
    </r>
  </si>
  <si>
    <t>Краснова</t>
  </si>
  <si>
    <t>Надежда</t>
  </si>
  <si>
    <t>Анатольевна</t>
  </si>
  <si>
    <t>К-2</t>
  </si>
  <si>
    <t>Андреев</t>
  </si>
  <si>
    <t>Артём</t>
  </si>
  <si>
    <t>Александрович</t>
  </si>
  <si>
    <t>Андреева</t>
  </si>
  <si>
    <t>Валерия</t>
  </si>
  <si>
    <t>Вячеславовна</t>
  </si>
  <si>
    <t>В</t>
  </si>
  <si>
    <t>Фокина</t>
  </si>
  <si>
    <t>Виктория</t>
  </si>
  <si>
    <t>Павловна</t>
  </si>
  <si>
    <t>Федякина</t>
  </si>
  <si>
    <t>Краева</t>
  </si>
  <si>
    <t>Милана</t>
  </si>
  <si>
    <t>Константиновна</t>
  </si>
  <si>
    <t>Лапаева</t>
  </si>
  <si>
    <t>Ангелина</t>
  </si>
  <si>
    <t>Гужин</t>
  </si>
  <si>
    <t>Ярослав</t>
  </si>
  <si>
    <t>Борисович</t>
  </si>
  <si>
    <t>Прудникова</t>
  </si>
  <si>
    <t>Эвелина</t>
  </si>
  <si>
    <t>Александровна</t>
  </si>
  <si>
    <t>Безе</t>
  </si>
  <si>
    <t>Зинченкова</t>
  </si>
  <si>
    <t>Полина</t>
  </si>
  <si>
    <t>Литвиненко</t>
  </si>
  <si>
    <t>Александр</t>
  </si>
  <si>
    <t>Силич</t>
  </si>
  <si>
    <t>Никита</t>
  </si>
  <si>
    <t>Евгеньевич</t>
  </si>
  <si>
    <t>Гончаров</t>
  </si>
  <si>
    <t>Улыбышев</t>
  </si>
  <si>
    <t>Сергей</t>
  </si>
  <si>
    <t>Сергеевич</t>
  </si>
  <si>
    <t>Кравцов</t>
  </si>
  <si>
    <t>Юрьевич</t>
  </si>
  <si>
    <t>К-1</t>
  </si>
  <si>
    <t>Чернов</t>
  </si>
  <si>
    <t>Илья</t>
  </si>
  <si>
    <t>Константинович</t>
  </si>
  <si>
    <t>Дюсюмбаев</t>
  </si>
  <si>
    <t>Даниил</t>
  </si>
  <si>
    <t>Романович</t>
  </si>
  <si>
    <t>Атьман</t>
  </si>
  <si>
    <t>Богданов</t>
  </si>
  <si>
    <t>Максим</t>
  </si>
  <si>
    <t>Алексеевич</t>
  </si>
  <si>
    <t>Чекин</t>
  </si>
  <si>
    <t>Данила</t>
  </si>
  <si>
    <t>Михайлович</t>
  </si>
  <si>
    <t>Дулуб</t>
  </si>
  <si>
    <t>Вадимовна</t>
  </si>
  <si>
    <t>Шелуханова</t>
  </si>
  <si>
    <t>Викторовна</t>
  </si>
  <si>
    <t>Калугина</t>
  </si>
  <si>
    <t>Дарья</t>
  </si>
  <si>
    <t>Тарасова</t>
  </si>
  <si>
    <t>Елизавета</t>
  </si>
  <si>
    <t>Антипова</t>
  </si>
  <si>
    <t>Ульяна</t>
  </si>
  <si>
    <t>Чапскис</t>
  </si>
  <si>
    <t>Леонид</t>
  </si>
  <si>
    <t>Олегович</t>
  </si>
  <si>
    <t>Сизов</t>
  </si>
  <si>
    <t>Иван</t>
  </si>
  <si>
    <t>Алабин</t>
  </si>
  <si>
    <t>Степан</t>
  </si>
  <si>
    <t>Андреевич</t>
  </si>
  <si>
    <t>Черемисова</t>
  </si>
  <si>
    <t>Марина</t>
  </si>
  <si>
    <t>Малевинская</t>
  </si>
  <si>
    <t>Ксения</t>
  </si>
  <si>
    <t>Альбертовна</t>
  </si>
  <si>
    <t>Жиров</t>
  </si>
  <si>
    <t>Тунковская</t>
  </si>
  <si>
    <t>Карягин</t>
  </si>
  <si>
    <t>Марков</t>
  </si>
  <si>
    <t>Труфанова</t>
  </si>
  <si>
    <t>Ионица</t>
  </si>
  <si>
    <t>Юрьевна</t>
  </si>
  <si>
    <t>Винокуров</t>
  </si>
  <si>
    <t>Кирилл</t>
  </si>
  <si>
    <t>Давыдова</t>
  </si>
  <si>
    <t>Арина</t>
  </si>
  <si>
    <t>Тимуровна</t>
  </si>
  <si>
    <t>Савельева</t>
  </si>
  <si>
    <t>Семёновна</t>
  </si>
  <si>
    <t>Тарасов</t>
  </si>
  <si>
    <t>Артур</t>
  </si>
  <si>
    <t>Витальевич</t>
  </si>
  <si>
    <t>Стрелова</t>
  </si>
  <si>
    <t>Альбина</t>
  </si>
  <si>
    <t>Изотов</t>
  </si>
  <si>
    <t>Дмитрий</t>
  </si>
  <si>
    <t>Михайлова</t>
  </si>
  <si>
    <t>Сенько</t>
  </si>
  <si>
    <t>Диана</t>
  </si>
  <si>
    <t>Попова</t>
  </si>
  <si>
    <t>Анфиса</t>
  </si>
  <si>
    <t>Михайловна</t>
  </si>
  <si>
    <t>Самойлова</t>
  </si>
  <si>
    <t>Вероника</t>
  </si>
  <si>
    <t>Святославовна</t>
  </si>
  <si>
    <t>Чернышова</t>
  </si>
  <si>
    <t>Елена</t>
  </si>
  <si>
    <t>Зубарева</t>
  </si>
  <si>
    <t>Руднева</t>
  </si>
  <si>
    <t>Анна</t>
  </si>
  <si>
    <t>Галстян</t>
  </si>
  <si>
    <t>Мадлен</t>
  </si>
  <si>
    <t>Ваниковна</t>
  </si>
  <si>
    <t>Башков</t>
  </si>
  <si>
    <t>Николай</t>
  </si>
  <si>
    <t>Георгиевич</t>
  </si>
  <si>
    <t>Жихарев</t>
  </si>
  <si>
    <t>Дорохина</t>
  </si>
  <si>
    <t>Шалева</t>
  </si>
  <si>
    <t>Гриб</t>
  </si>
  <si>
    <t>Авилова</t>
  </si>
  <si>
    <t>Эрика</t>
  </si>
  <si>
    <t>Евгеньевна</t>
  </si>
  <si>
    <t>Недоступ</t>
  </si>
  <si>
    <t>Филиппенко</t>
  </si>
  <si>
    <t>Артёмовна</t>
  </si>
  <si>
    <t>Омаров</t>
  </si>
  <si>
    <t>Расул</t>
  </si>
  <si>
    <t>Русланович</t>
  </si>
  <si>
    <t>Шидишките</t>
  </si>
  <si>
    <t>Биркин</t>
  </si>
  <si>
    <t>Семён</t>
  </si>
  <si>
    <t>Васильев</t>
  </si>
  <si>
    <t>Владиславович</t>
  </si>
  <si>
    <t>Тагаева</t>
  </si>
  <si>
    <t>Дилафруз</t>
  </si>
  <si>
    <t>Анваровна</t>
  </si>
  <si>
    <t>Брылёва</t>
  </si>
  <si>
    <t>Леонидовна</t>
  </si>
  <si>
    <t>Зайцева</t>
  </si>
  <si>
    <t>Максимовна</t>
  </si>
  <si>
    <t>Чукарёва</t>
  </si>
  <si>
    <t>Залуцкий</t>
  </si>
  <si>
    <t>Эдуард</t>
  </si>
  <si>
    <t>Иосифович</t>
  </si>
  <si>
    <t>Силимеева</t>
  </si>
  <si>
    <t>Маргарита</t>
  </si>
  <si>
    <t>Витальевна</t>
  </si>
  <si>
    <t>Плиева</t>
  </si>
  <si>
    <t>Мадина</t>
  </si>
  <si>
    <t>Захаровна</t>
  </si>
  <si>
    <t>Горбачёва</t>
  </si>
  <si>
    <t>Арианна</t>
  </si>
  <si>
    <t>Армановна</t>
  </si>
  <si>
    <t>Джафарова</t>
  </si>
  <si>
    <t>Амина</t>
  </si>
  <si>
    <t>Афгановна</t>
  </si>
  <si>
    <t>Ближевская</t>
  </si>
  <si>
    <t>Лана</t>
  </si>
  <si>
    <t>Брынза</t>
  </si>
  <si>
    <t>Каика</t>
  </si>
  <si>
    <t>Иванов</t>
  </si>
  <si>
    <t>Григорий</t>
  </si>
  <si>
    <t>Черкасова</t>
  </si>
  <si>
    <t>Алексеевна</t>
  </si>
  <si>
    <t>Хворов</t>
  </si>
  <si>
    <t>Золотухин</t>
  </si>
  <si>
    <t>Равикович</t>
  </si>
  <si>
    <t>Буров</t>
  </si>
  <si>
    <t>Владислав</t>
  </si>
  <si>
    <t>Кузнецов</t>
  </si>
  <si>
    <t>Максимчук</t>
  </si>
  <si>
    <t>Екатерина</t>
  </si>
  <si>
    <t>Берёза</t>
  </si>
  <si>
    <t>Синотов</t>
  </si>
  <si>
    <t>Васильевич</t>
  </si>
  <si>
    <t>Вишневская</t>
  </si>
  <si>
    <t>Кристина</t>
  </si>
  <si>
    <t>Игоревна</t>
  </si>
  <si>
    <t>Попов</t>
  </si>
  <si>
    <t>Фадеев</t>
  </si>
  <si>
    <t>Игоревич</t>
  </si>
  <si>
    <t>Лебедев</t>
  </si>
  <si>
    <t>Фёдор</t>
  </si>
  <si>
    <t>Иванова</t>
  </si>
  <si>
    <t>Андреевна</t>
  </si>
  <si>
    <t>Кольцов</t>
  </si>
  <si>
    <t>Ланцева</t>
  </si>
  <si>
    <t>Денисовна</t>
  </si>
  <si>
    <t>Вишняк</t>
  </si>
  <si>
    <t>Журавлёв</t>
  </si>
  <si>
    <t>Куканов</t>
  </si>
  <si>
    <t>Савиных</t>
  </si>
  <si>
    <t>Алёна</t>
  </si>
  <si>
    <t>Иванович</t>
  </si>
  <si>
    <t>Сироткин</t>
  </si>
  <si>
    <t>Станислав</t>
  </si>
  <si>
    <t>Шевченко</t>
  </si>
  <si>
    <t>Татьяна</t>
  </si>
  <si>
    <t>Сидоренко</t>
  </si>
  <si>
    <t>Председатель жюри Сидоренко А.А.</t>
  </si>
  <si>
    <t>Филёв М.В., Сироткин С.О., Долгушин В.В.</t>
  </si>
  <si>
    <t>София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</si>
</sst>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sz val="14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9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10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wrapText="1"/>
    </xf>
    <xf numFmtId="0" fontId="11" fillId="0" borderId="0" xfId="0" applyFont="1" applyFill="1"/>
    <xf numFmtId="0" fontId="9" fillId="0" borderId="0" xfId="0" applyFont="1" applyFill="1" applyAlignment="1">
      <alignment horizontal="left"/>
    </xf>
    <xf numFmtId="0" fontId="12" fillId="0" borderId="0" xfId="0" applyFont="1" applyFill="1" applyBorder="1" applyAlignment="1"/>
    <xf numFmtId="0" fontId="1" fillId="0" borderId="0" xfId="0" applyFont="1" applyFill="1" applyBorder="1"/>
    <xf numFmtId="0" fontId="0" fillId="0" borderId="0" xfId="0" applyFill="1" applyBorder="1"/>
    <xf numFmtId="0" fontId="1" fillId="0" borderId="3" xfId="0" applyFont="1" applyFill="1" applyBorder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10" fontId="11" fillId="0" borderId="7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10" fontId="11" fillId="2" borderId="7" xfId="0" applyNumberFormat="1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wrapText="1"/>
    </xf>
    <xf numFmtId="0" fontId="11" fillId="2" borderId="0" xfId="0" applyFont="1" applyFill="1"/>
    <xf numFmtId="0" fontId="8" fillId="3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1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ill="1" applyAlignment="1"/>
    <xf numFmtId="0" fontId="1" fillId="0" borderId="6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M128"/>
  <sheetViews>
    <sheetView tabSelected="1" topLeftCell="I91" zoomScale="80" zoomScaleNormal="80" zoomScaleSheetLayoutView="75" workbookViewId="0">
      <selection activeCell="V13" sqref="V13"/>
    </sheetView>
  </sheetViews>
  <sheetFormatPr defaultColWidth="8.85546875" defaultRowHeight="15" x14ac:dyDescent="0.25"/>
  <cols>
    <col min="1" max="1" width="11.42578125" style="1" customWidth="1"/>
    <col min="2" max="18" width="6.140625" style="18" customWidth="1"/>
    <col min="19" max="19" width="15.7109375" style="18" customWidth="1"/>
    <col min="20" max="20" width="7.85546875" style="18" customWidth="1"/>
    <col min="21" max="21" width="13.7109375" customWidth="1"/>
    <col min="22" max="22" width="15.28515625" customWidth="1"/>
    <col min="23" max="23" width="25.28515625" style="2" customWidth="1"/>
    <col min="24" max="24" width="19.140625" style="2" customWidth="1"/>
    <col min="25" max="25" width="24.85546875" style="2" customWidth="1"/>
    <col min="26" max="26" width="30.28515625" style="3" customWidth="1"/>
    <col min="27" max="27" width="7.42578125" style="10" customWidth="1"/>
    <col min="28" max="28" width="9.42578125" style="10" customWidth="1"/>
    <col min="29" max="29" width="23.140625" style="2" customWidth="1"/>
    <col min="30" max="30" width="20.140625" style="2" customWidth="1"/>
    <col min="31" max="31" width="24.7109375" style="2" customWidth="1"/>
    <col min="32" max="169" width="8.85546875" style="19"/>
  </cols>
  <sheetData>
    <row r="1" spans="1:31" ht="18.75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13"/>
      <c r="V1" s="20" t="s">
        <v>0</v>
      </c>
      <c r="W1" s="14"/>
      <c r="X1" s="14"/>
      <c r="Y1" s="14"/>
      <c r="Z1" s="61" t="s">
        <v>124</v>
      </c>
      <c r="AA1" s="62" t="s">
        <v>125</v>
      </c>
      <c r="AB1" s="62" t="s">
        <v>126</v>
      </c>
      <c r="AC1" s="14"/>
      <c r="AD1" s="14"/>
      <c r="AE1" s="40"/>
    </row>
    <row r="2" spans="1:31" ht="20.25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0"/>
      <c r="U2" s="21"/>
      <c r="V2" s="41" t="s">
        <v>161</v>
      </c>
      <c r="W2" s="14"/>
      <c r="X2" s="14"/>
      <c r="Y2" s="14"/>
      <c r="Z2" s="20"/>
      <c r="AA2" s="39"/>
      <c r="AB2" s="39"/>
      <c r="AC2" s="14"/>
      <c r="AD2" s="14"/>
      <c r="AE2" s="14"/>
    </row>
    <row r="3" spans="1:31" ht="18.75" x14ac:dyDescent="0.3">
      <c r="A3" s="83" t="s">
        <v>160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4"/>
      <c r="U3" s="84"/>
      <c r="V3" s="84"/>
      <c r="W3" s="84"/>
      <c r="X3" s="14"/>
      <c r="Y3" s="42"/>
      <c r="Z3" s="34"/>
      <c r="AA3" s="43"/>
      <c r="AB3" s="43"/>
      <c r="AC3" s="44"/>
      <c r="AD3" s="14"/>
      <c r="AE3" s="14"/>
    </row>
    <row r="4" spans="1:31" ht="18.75" customHeight="1" x14ac:dyDescent="0.3">
      <c r="A4" s="66" t="s">
        <v>1</v>
      </c>
      <c r="B4" s="70" t="s">
        <v>4</v>
      </c>
      <c r="C4" s="79"/>
      <c r="D4" s="79"/>
      <c r="E4" s="79"/>
      <c r="F4" s="79"/>
      <c r="G4" s="79"/>
      <c r="H4" s="79"/>
      <c r="I4" s="79"/>
      <c r="J4" s="79"/>
      <c r="K4" s="79"/>
      <c r="L4" s="59"/>
      <c r="M4" s="59"/>
      <c r="N4" s="59"/>
      <c r="O4" s="59"/>
      <c r="P4" s="59"/>
      <c r="Q4" s="59"/>
      <c r="R4" s="59"/>
      <c r="S4" s="66" t="s">
        <v>2</v>
      </c>
      <c r="T4" s="66" t="s">
        <v>3</v>
      </c>
      <c r="U4" s="85" t="s">
        <v>14</v>
      </c>
      <c r="V4" s="70" t="s">
        <v>16</v>
      </c>
      <c r="W4" s="67" t="s">
        <v>8</v>
      </c>
      <c r="X4" s="73" t="s">
        <v>9</v>
      </c>
      <c r="Y4" s="67" t="s">
        <v>10</v>
      </c>
      <c r="Z4" s="88" t="s">
        <v>6</v>
      </c>
      <c r="AA4" s="88" t="s">
        <v>5</v>
      </c>
      <c r="AB4" s="76" t="s">
        <v>7</v>
      </c>
      <c r="AC4" s="63" t="s">
        <v>11</v>
      </c>
      <c r="AD4" s="63" t="s">
        <v>12</v>
      </c>
      <c r="AE4" s="63" t="s">
        <v>13</v>
      </c>
    </row>
    <row r="5" spans="1:31" ht="15" customHeight="1" x14ac:dyDescent="0.25">
      <c r="A5" s="66"/>
      <c r="B5" s="80"/>
      <c r="C5" s="81"/>
      <c r="D5" s="81"/>
      <c r="E5" s="81"/>
      <c r="F5" s="81"/>
      <c r="G5" s="81"/>
      <c r="H5" s="81"/>
      <c r="I5" s="81"/>
      <c r="J5" s="81"/>
      <c r="K5" s="81"/>
      <c r="L5" s="60"/>
      <c r="M5" s="60"/>
      <c r="N5" s="60"/>
      <c r="O5" s="60"/>
      <c r="P5" s="60"/>
      <c r="Q5" s="60"/>
      <c r="R5" s="60"/>
      <c r="S5" s="66"/>
      <c r="T5" s="66"/>
      <c r="U5" s="86"/>
      <c r="V5" s="71"/>
      <c r="W5" s="68"/>
      <c r="X5" s="74"/>
      <c r="Y5" s="68"/>
      <c r="Z5" s="89"/>
      <c r="AA5" s="89"/>
      <c r="AB5" s="77"/>
      <c r="AC5" s="64"/>
      <c r="AD5" s="64"/>
      <c r="AE5" s="64"/>
    </row>
    <row r="6" spans="1:31" ht="36" customHeight="1" x14ac:dyDescent="0.3">
      <c r="A6" s="66"/>
      <c r="B6" s="54">
        <v>1</v>
      </c>
      <c r="C6" s="54">
        <v>2</v>
      </c>
      <c r="D6" s="54">
        <v>3</v>
      </c>
      <c r="E6" s="54">
        <v>4</v>
      </c>
      <c r="F6" s="54">
        <v>5</v>
      </c>
      <c r="G6" s="54">
        <v>6</v>
      </c>
      <c r="H6" s="54">
        <v>7</v>
      </c>
      <c r="I6" s="54">
        <v>8</v>
      </c>
      <c r="J6" s="54">
        <v>9</v>
      </c>
      <c r="K6" s="54">
        <v>10</v>
      </c>
      <c r="L6" s="58">
        <v>11</v>
      </c>
      <c r="M6" s="58">
        <v>12</v>
      </c>
      <c r="N6" s="58">
        <v>13</v>
      </c>
      <c r="O6" s="58">
        <v>14</v>
      </c>
      <c r="P6" s="58">
        <v>15</v>
      </c>
      <c r="Q6" s="58">
        <v>16</v>
      </c>
      <c r="R6" s="58">
        <v>17</v>
      </c>
      <c r="S6" s="66"/>
      <c r="T6" s="66"/>
      <c r="U6" s="87"/>
      <c r="V6" s="72"/>
      <c r="W6" s="69"/>
      <c r="X6" s="75"/>
      <c r="Y6" s="69"/>
      <c r="Z6" s="90"/>
      <c r="AA6" s="90"/>
      <c r="AB6" s="78"/>
      <c r="AC6" s="65"/>
      <c r="AD6" s="65"/>
      <c r="AE6" s="65"/>
    </row>
    <row r="7" spans="1:31" s="33" customFormat="1" ht="15.75" customHeight="1" x14ac:dyDescent="0.25">
      <c r="A7" s="46" t="s">
        <v>17</v>
      </c>
      <c r="B7" s="46">
        <v>8</v>
      </c>
      <c r="C7" s="46">
        <v>3</v>
      </c>
      <c r="D7" s="46">
        <v>4</v>
      </c>
      <c r="E7" s="46">
        <v>4</v>
      </c>
      <c r="F7" s="46">
        <v>6</v>
      </c>
      <c r="G7" s="46">
        <v>5</v>
      </c>
      <c r="H7" s="46">
        <v>0</v>
      </c>
      <c r="I7" s="46">
        <v>5</v>
      </c>
      <c r="J7" s="46">
        <v>11</v>
      </c>
      <c r="K7" s="46">
        <v>15</v>
      </c>
      <c r="L7" s="56"/>
      <c r="M7" s="56"/>
      <c r="N7" s="56"/>
      <c r="O7" s="56"/>
      <c r="P7" s="56"/>
      <c r="Q7" s="56"/>
      <c r="R7" s="56"/>
      <c r="S7" s="46">
        <f t="shared" ref="S7:S30" si="0">SUM(B7:K7)</f>
        <v>61</v>
      </c>
      <c r="T7" s="46">
        <v>1</v>
      </c>
      <c r="U7" s="47">
        <f t="shared" ref="U7:U31" si="1">S7/100</f>
        <v>0.61</v>
      </c>
      <c r="V7" s="48" t="s">
        <v>124</v>
      </c>
      <c r="W7" s="49" t="s">
        <v>282</v>
      </c>
      <c r="X7" s="50" t="s">
        <v>221</v>
      </c>
      <c r="Y7" s="49" t="s">
        <v>265</v>
      </c>
      <c r="Z7" s="51" t="s">
        <v>127</v>
      </c>
      <c r="AA7" s="51">
        <v>8</v>
      </c>
      <c r="AB7" s="52" t="s">
        <v>165</v>
      </c>
      <c r="AC7" s="53" t="s">
        <v>359</v>
      </c>
      <c r="AD7" s="53" t="s">
        <v>360</v>
      </c>
      <c r="AE7" s="53" t="s">
        <v>228</v>
      </c>
    </row>
    <row r="8" spans="1:31" s="33" customFormat="1" ht="15.75" customHeight="1" x14ac:dyDescent="0.25">
      <c r="A8" s="46" t="s">
        <v>18</v>
      </c>
      <c r="B8" s="46">
        <v>8</v>
      </c>
      <c r="C8" s="46">
        <v>3</v>
      </c>
      <c r="D8" s="46">
        <v>4</v>
      </c>
      <c r="E8" s="46">
        <v>4</v>
      </c>
      <c r="F8" s="46">
        <v>6</v>
      </c>
      <c r="G8" s="46">
        <v>4</v>
      </c>
      <c r="H8" s="46">
        <v>0</v>
      </c>
      <c r="I8" s="46">
        <v>8</v>
      </c>
      <c r="J8" s="46">
        <v>8</v>
      </c>
      <c r="K8" s="46">
        <v>15</v>
      </c>
      <c r="L8" s="56"/>
      <c r="M8" s="56"/>
      <c r="N8" s="56"/>
      <c r="O8" s="56"/>
      <c r="P8" s="56"/>
      <c r="Q8" s="56"/>
      <c r="R8" s="56"/>
      <c r="S8" s="46">
        <f t="shared" si="0"/>
        <v>60</v>
      </c>
      <c r="T8" s="46">
        <v>2</v>
      </c>
      <c r="U8" s="47">
        <f t="shared" si="1"/>
        <v>0.6</v>
      </c>
      <c r="V8" s="48" t="s">
        <v>125</v>
      </c>
      <c r="W8" s="49" t="s">
        <v>283</v>
      </c>
      <c r="X8" s="50" t="s">
        <v>223</v>
      </c>
      <c r="Y8" s="49" t="s">
        <v>265</v>
      </c>
      <c r="Z8" s="51" t="s">
        <v>127</v>
      </c>
      <c r="AA8" s="51">
        <v>8</v>
      </c>
      <c r="AB8" s="52" t="s">
        <v>165</v>
      </c>
      <c r="AC8" s="53" t="s">
        <v>359</v>
      </c>
      <c r="AD8" s="53" t="s">
        <v>360</v>
      </c>
      <c r="AE8" s="53" t="s">
        <v>228</v>
      </c>
    </row>
    <row r="9" spans="1:31" s="33" customFormat="1" ht="15.75" customHeight="1" x14ac:dyDescent="0.25">
      <c r="A9" s="46" t="s">
        <v>19</v>
      </c>
      <c r="B9" s="46">
        <v>8</v>
      </c>
      <c r="C9" s="46">
        <v>3</v>
      </c>
      <c r="D9" s="46">
        <v>4</v>
      </c>
      <c r="E9" s="46">
        <v>4</v>
      </c>
      <c r="F9" s="46">
        <v>6</v>
      </c>
      <c r="G9" s="46">
        <v>4</v>
      </c>
      <c r="H9" s="46">
        <v>0</v>
      </c>
      <c r="I9" s="46">
        <v>8</v>
      </c>
      <c r="J9" s="46">
        <v>8</v>
      </c>
      <c r="K9" s="46">
        <v>15</v>
      </c>
      <c r="L9" s="56"/>
      <c r="M9" s="56"/>
      <c r="N9" s="56"/>
      <c r="O9" s="56"/>
      <c r="P9" s="56"/>
      <c r="Q9" s="56"/>
      <c r="R9" s="56"/>
      <c r="S9" s="46">
        <f t="shared" si="0"/>
        <v>60</v>
      </c>
      <c r="T9" s="46">
        <v>2</v>
      </c>
      <c r="U9" s="47">
        <f t="shared" si="1"/>
        <v>0.6</v>
      </c>
      <c r="V9" s="48" t="s">
        <v>125</v>
      </c>
      <c r="W9" s="49" t="s">
        <v>284</v>
      </c>
      <c r="X9" s="50" t="s">
        <v>285</v>
      </c>
      <c r="Y9" s="49" t="s">
        <v>286</v>
      </c>
      <c r="Z9" s="51" t="s">
        <v>127</v>
      </c>
      <c r="AA9" s="51">
        <v>8</v>
      </c>
      <c r="AB9" s="52" t="s">
        <v>165</v>
      </c>
      <c r="AC9" s="53" t="s">
        <v>359</v>
      </c>
      <c r="AD9" s="53" t="s">
        <v>360</v>
      </c>
      <c r="AE9" s="53" t="s">
        <v>228</v>
      </c>
    </row>
    <row r="10" spans="1:31" s="33" customFormat="1" ht="15.75" customHeight="1" x14ac:dyDescent="0.25">
      <c r="A10" s="46" t="s">
        <v>20</v>
      </c>
      <c r="B10" s="46">
        <v>6</v>
      </c>
      <c r="C10" s="46">
        <v>0</v>
      </c>
      <c r="D10" s="46">
        <v>4</v>
      </c>
      <c r="E10" s="46">
        <v>4</v>
      </c>
      <c r="F10" s="46">
        <v>6</v>
      </c>
      <c r="G10" s="46">
        <v>4</v>
      </c>
      <c r="H10" s="46">
        <v>8</v>
      </c>
      <c r="I10" s="46">
        <v>13</v>
      </c>
      <c r="J10" s="46">
        <v>4</v>
      </c>
      <c r="K10" s="46">
        <v>3</v>
      </c>
      <c r="L10" s="56"/>
      <c r="M10" s="56"/>
      <c r="N10" s="56"/>
      <c r="O10" s="56"/>
      <c r="P10" s="56"/>
      <c r="Q10" s="56"/>
      <c r="R10" s="56"/>
      <c r="S10" s="46">
        <f t="shared" si="0"/>
        <v>52</v>
      </c>
      <c r="T10" s="46">
        <v>4</v>
      </c>
      <c r="U10" s="47">
        <f t="shared" si="1"/>
        <v>0.52</v>
      </c>
      <c r="V10" s="48" t="s">
        <v>125</v>
      </c>
      <c r="W10" s="49" t="s">
        <v>287</v>
      </c>
      <c r="X10" s="50" t="s">
        <v>366</v>
      </c>
      <c r="Y10" s="49" t="s">
        <v>144</v>
      </c>
      <c r="Z10" s="51" t="s">
        <v>127</v>
      </c>
      <c r="AA10" s="51">
        <v>8</v>
      </c>
      <c r="AB10" s="52" t="s">
        <v>165</v>
      </c>
      <c r="AC10" s="53" t="s">
        <v>359</v>
      </c>
      <c r="AD10" s="53" t="s">
        <v>360</v>
      </c>
      <c r="AE10" s="53" t="s">
        <v>228</v>
      </c>
    </row>
    <row r="11" spans="1:31" s="33" customFormat="1" ht="15.75" customHeight="1" x14ac:dyDescent="0.25">
      <c r="A11" s="46" t="s">
        <v>21</v>
      </c>
      <c r="B11" s="46">
        <v>7</v>
      </c>
      <c r="C11" s="46">
        <v>3</v>
      </c>
      <c r="D11" s="46">
        <v>2</v>
      </c>
      <c r="E11" s="46">
        <v>4</v>
      </c>
      <c r="F11" s="46">
        <v>8</v>
      </c>
      <c r="G11" s="46">
        <v>1</v>
      </c>
      <c r="H11" s="46">
        <v>8</v>
      </c>
      <c r="I11" s="46">
        <v>0</v>
      </c>
      <c r="J11" s="46">
        <v>3</v>
      </c>
      <c r="K11" s="46">
        <v>15</v>
      </c>
      <c r="L11" s="56"/>
      <c r="M11" s="56"/>
      <c r="N11" s="56"/>
      <c r="O11" s="56"/>
      <c r="P11" s="56"/>
      <c r="Q11" s="56"/>
      <c r="R11" s="56"/>
      <c r="S11" s="46">
        <f t="shared" si="0"/>
        <v>51</v>
      </c>
      <c r="T11" s="46">
        <v>5</v>
      </c>
      <c r="U11" s="47">
        <f t="shared" si="1"/>
        <v>0.51</v>
      </c>
      <c r="V11" s="48" t="s">
        <v>125</v>
      </c>
      <c r="W11" s="49" t="s">
        <v>266</v>
      </c>
      <c r="X11" s="50" t="s">
        <v>267</v>
      </c>
      <c r="Y11" s="49" t="s">
        <v>268</v>
      </c>
      <c r="Z11" s="51" t="s">
        <v>127</v>
      </c>
      <c r="AA11" s="51">
        <v>8</v>
      </c>
      <c r="AB11" s="52" t="s">
        <v>128</v>
      </c>
      <c r="AC11" s="53" t="s">
        <v>359</v>
      </c>
      <c r="AD11" s="53" t="s">
        <v>360</v>
      </c>
      <c r="AE11" s="53" t="s">
        <v>228</v>
      </c>
    </row>
    <row r="12" spans="1:31" s="33" customFormat="1" ht="15.75" customHeight="1" x14ac:dyDescent="0.25">
      <c r="A12" s="46" t="s">
        <v>22</v>
      </c>
      <c r="B12" s="46">
        <v>7</v>
      </c>
      <c r="C12" s="46">
        <v>0</v>
      </c>
      <c r="D12" s="46">
        <v>4</v>
      </c>
      <c r="E12" s="46">
        <v>4</v>
      </c>
      <c r="F12" s="46">
        <v>2</v>
      </c>
      <c r="G12" s="46">
        <v>8</v>
      </c>
      <c r="H12" s="46">
        <v>4</v>
      </c>
      <c r="I12" s="46">
        <v>9</v>
      </c>
      <c r="J12" s="46">
        <v>3</v>
      </c>
      <c r="K12" s="46">
        <v>7</v>
      </c>
      <c r="L12" s="56"/>
      <c r="M12" s="56"/>
      <c r="N12" s="56"/>
      <c r="O12" s="56"/>
      <c r="P12" s="56"/>
      <c r="Q12" s="56"/>
      <c r="R12" s="56"/>
      <c r="S12" s="46">
        <f t="shared" si="0"/>
        <v>48</v>
      </c>
      <c r="T12" s="46">
        <v>6</v>
      </c>
      <c r="U12" s="47">
        <f t="shared" si="1"/>
        <v>0.48</v>
      </c>
      <c r="V12" s="48" t="s">
        <v>125</v>
      </c>
      <c r="W12" s="49" t="s">
        <v>269</v>
      </c>
      <c r="X12" s="50" t="s">
        <v>270</v>
      </c>
      <c r="Y12" s="49" t="s">
        <v>150</v>
      </c>
      <c r="Z12" s="51" t="s">
        <v>127</v>
      </c>
      <c r="AA12" s="51">
        <v>8</v>
      </c>
      <c r="AB12" s="52" t="s">
        <v>128</v>
      </c>
      <c r="AC12" s="53" t="s">
        <v>359</v>
      </c>
      <c r="AD12" s="53" t="s">
        <v>360</v>
      </c>
      <c r="AE12" s="53" t="s">
        <v>228</v>
      </c>
    </row>
    <row r="13" spans="1:31" s="33" customFormat="1" ht="15.75" customHeight="1" x14ac:dyDescent="0.25">
      <c r="A13" s="46" t="s">
        <v>23</v>
      </c>
      <c r="B13" s="46">
        <v>6</v>
      </c>
      <c r="C13" s="46">
        <v>0</v>
      </c>
      <c r="D13" s="46">
        <v>0</v>
      </c>
      <c r="E13" s="46">
        <v>0</v>
      </c>
      <c r="F13" s="46">
        <v>8</v>
      </c>
      <c r="G13" s="46">
        <v>4</v>
      </c>
      <c r="H13" s="46">
        <v>16</v>
      </c>
      <c r="I13" s="46">
        <v>2</v>
      </c>
      <c r="J13" s="46">
        <v>6</v>
      </c>
      <c r="K13" s="46">
        <v>6</v>
      </c>
      <c r="L13" s="56"/>
      <c r="M13" s="56"/>
      <c r="N13" s="56"/>
      <c r="O13" s="56"/>
      <c r="P13" s="56"/>
      <c r="Q13" s="56"/>
      <c r="R13" s="56"/>
      <c r="S13" s="46">
        <f t="shared" si="0"/>
        <v>48</v>
      </c>
      <c r="T13" s="46">
        <v>6</v>
      </c>
      <c r="U13" s="47">
        <f t="shared" si="1"/>
        <v>0.48</v>
      </c>
      <c r="V13" s="48" t="s">
        <v>125</v>
      </c>
      <c r="W13" s="49" t="s">
        <v>312</v>
      </c>
      <c r="X13" s="50" t="s">
        <v>313</v>
      </c>
      <c r="Y13" s="49" t="s">
        <v>314</v>
      </c>
      <c r="Z13" s="51" t="s">
        <v>127</v>
      </c>
      <c r="AA13" s="51">
        <v>8</v>
      </c>
      <c r="AB13" s="52" t="s">
        <v>138</v>
      </c>
      <c r="AC13" s="53" t="s">
        <v>359</v>
      </c>
      <c r="AD13" s="53" t="s">
        <v>360</v>
      </c>
      <c r="AE13" s="53" t="s">
        <v>228</v>
      </c>
    </row>
    <row r="14" spans="1:31" s="33" customFormat="1" ht="15.75" customHeight="1" x14ac:dyDescent="0.25">
      <c r="A14" s="46" t="s">
        <v>24</v>
      </c>
      <c r="B14" s="46">
        <v>7</v>
      </c>
      <c r="C14" s="46">
        <v>3</v>
      </c>
      <c r="D14" s="46">
        <v>2</v>
      </c>
      <c r="E14" s="46">
        <v>4</v>
      </c>
      <c r="F14" s="46">
        <v>8</v>
      </c>
      <c r="G14" s="46">
        <v>1</v>
      </c>
      <c r="H14" s="46">
        <v>4</v>
      </c>
      <c r="I14" s="46">
        <v>0</v>
      </c>
      <c r="J14" s="46">
        <v>3</v>
      </c>
      <c r="K14" s="46">
        <v>15</v>
      </c>
      <c r="L14" s="56"/>
      <c r="M14" s="56"/>
      <c r="N14" s="56"/>
      <c r="O14" s="56"/>
      <c r="P14" s="56"/>
      <c r="Q14" s="56"/>
      <c r="R14" s="56"/>
      <c r="S14" s="46">
        <f t="shared" si="0"/>
        <v>47</v>
      </c>
      <c r="T14" s="46">
        <v>8</v>
      </c>
      <c r="U14" s="47">
        <f t="shared" si="1"/>
        <v>0.47</v>
      </c>
      <c r="V14" s="48" t="s">
        <v>126</v>
      </c>
      <c r="W14" s="49" t="s">
        <v>271</v>
      </c>
      <c r="X14" s="50" t="s">
        <v>237</v>
      </c>
      <c r="Y14" s="49" t="s">
        <v>187</v>
      </c>
      <c r="Z14" s="51" t="s">
        <v>127</v>
      </c>
      <c r="AA14" s="51">
        <v>8</v>
      </c>
      <c r="AB14" s="52" t="s">
        <v>128</v>
      </c>
      <c r="AC14" s="53" t="s">
        <v>359</v>
      </c>
      <c r="AD14" s="53" t="s">
        <v>360</v>
      </c>
      <c r="AE14" s="53" t="s">
        <v>228</v>
      </c>
    </row>
    <row r="15" spans="1:31" s="33" customFormat="1" ht="15.75" customHeight="1" x14ac:dyDescent="0.25">
      <c r="A15" s="46" t="s">
        <v>25</v>
      </c>
      <c r="B15" s="46">
        <v>6</v>
      </c>
      <c r="C15" s="46">
        <v>6</v>
      </c>
      <c r="D15" s="46">
        <v>0</v>
      </c>
      <c r="E15" s="46">
        <v>0</v>
      </c>
      <c r="F15" s="46">
        <v>10</v>
      </c>
      <c r="G15" s="46">
        <v>4</v>
      </c>
      <c r="H15" s="46">
        <v>2</v>
      </c>
      <c r="I15" s="46">
        <v>2</v>
      </c>
      <c r="J15" s="46">
        <v>3</v>
      </c>
      <c r="K15" s="46">
        <v>10</v>
      </c>
      <c r="L15" s="56"/>
      <c r="M15" s="56"/>
      <c r="N15" s="56"/>
      <c r="O15" s="56"/>
      <c r="P15" s="56"/>
      <c r="Q15" s="56"/>
      <c r="R15" s="56"/>
      <c r="S15" s="46">
        <f t="shared" si="0"/>
        <v>43</v>
      </c>
      <c r="T15" s="46">
        <v>9</v>
      </c>
      <c r="U15" s="47">
        <f t="shared" si="1"/>
        <v>0.43</v>
      </c>
      <c r="V15" s="48" t="s">
        <v>126</v>
      </c>
      <c r="W15" s="49" t="s">
        <v>281</v>
      </c>
      <c r="X15" s="50" t="s">
        <v>136</v>
      </c>
      <c r="Y15" s="49" t="s">
        <v>144</v>
      </c>
      <c r="Z15" s="51" t="s">
        <v>127</v>
      </c>
      <c r="AA15" s="51">
        <v>8</v>
      </c>
      <c r="AB15" s="52" t="s">
        <v>165</v>
      </c>
      <c r="AC15" s="53" t="s">
        <v>359</v>
      </c>
      <c r="AD15" s="53" t="s">
        <v>360</v>
      </c>
      <c r="AE15" s="53" t="s">
        <v>228</v>
      </c>
    </row>
    <row r="16" spans="1:31" s="33" customFormat="1" ht="15.75" customHeight="1" x14ac:dyDescent="0.25">
      <c r="A16" s="46" t="s">
        <v>26</v>
      </c>
      <c r="B16" s="46">
        <v>6</v>
      </c>
      <c r="C16" s="46">
        <v>0</v>
      </c>
      <c r="D16" s="46">
        <v>3</v>
      </c>
      <c r="E16" s="46">
        <v>0</v>
      </c>
      <c r="F16" s="46">
        <v>8</v>
      </c>
      <c r="G16" s="46">
        <v>4</v>
      </c>
      <c r="H16" s="46">
        <v>8</v>
      </c>
      <c r="I16" s="46">
        <v>5</v>
      </c>
      <c r="J16" s="46">
        <v>3</v>
      </c>
      <c r="K16" s="46">
        <v>3</v>
      </c>
      <c r="L16" s="56"/>
      <c r="M16" s="56"/>
      <c r="N16" s="56"/>
      <c r="O16" s="56"/>
      <c r="P16" s="56"/>
      <c r="Q16" s="56"/>
      <c r="R16" s="56"/>
      <c r="S16" s="46">
        <f t="shared" si="0"/>
        <v>40</v>
      </c>
      <c r="T16" s="46">
        <v>10</v>
      </c>
      <c r="U16" s="47">
        <f t="shared" si="1"/>
        <v>0.4</v>
      </c>
      <c r="V16" s="48" t="s">
        <v>126</v>
      </c>
      <c r="W16" s="49" t="s">
        <v>298</v>
      </c>
      <c r="X16" s="50" t="s">
        <v>299</v>
      </c>
      <c r="Y16" s="49" t="s">
        <v>300</v>
      </c>
      <c r="Z16" s="51" t="s">
        <v>127</v>
      </c>
      <c r="AA16" s="51">
        <v>8</v>
      </c>
      <c r="AB16" s="52" t="s">
        <v>138</v>
      </c>
      <c r="AC16" s="53" t="s">
        <v>359</v>
      </c>
      <c r="AD16" s="53" t="s">
        <v>360</v>
      </c>
      <c r="AE16" s="53" t="s">
        <v>228</v>
      </c>
    </row>
    <row r="17" spans="1:31" s="33" customFormat="1" ht="15.75" customHeight="1" x14ac:dyDescent="0.25">
      <c r="A17" s="46" t="s">
        <v>27</v>
      </c>
      <c r="B17" s="46">
        <v>6</v>
      </c>
      <c r="C17" s="46">
        <v>0</v>
      </c>
      <c r="D17" s="46">
        <v>0</v>
      </c>
      <c r="E17" s="46">
        <v>0</v>
      </c>
      <c r="F17" s="46">
        <v>6</v>
      </c>
      <c r="G17" s="46">
        <v>8</v>
      </c>
      <c r="H17" s="46">
        <v>8</v>
      </c>
      <c r="I17" s="46">
        <v>5</v>
      </c>
      <c r="J17" s="46">
        <v>1</v>
      </c>
      <c r="K17" s="46">
        <v>3</v>
      </c>
      <c r="L17" s="56"/>
      <c r="M17" s="56"/>
      <c r="N17" s="56"/>
      <c r="O17" s="56"/>
      <c r="P17" s="56"/>
      <c r="Q17" s="56"/>
      <c r="R17" s="56"/>
      <c r="S17" s="46">
        <f t="shared" si="0"/>
        <v>37</v>
      </c>
      <c r="T17" s="46">
        <v>11</v>
      </c>
      <c r="U17" s="47">
        <f t="shared" si="1"/>
        <v>0.37</v>
      </c>
      <c r="V17" s="48" t="s">
        <v>126</v>
      </c>
      <c r="W17" s="49" t="s">
        <v>315</v>
      </c>
      <c r="X17" s="50" t="s">
        <v>316</v>
      </c>
      <c r="Y17" s="49" t="s">
        <v>317</v>
      </c>
      <c r="Z17" s="51" t="s">
        <v>127</v>
      </c>
      <c r="AA17" s="51">
        <v>8</v>
      </c>
      <c r="AB17" s="52" t="s">
        <v>138</v>
      </c>
      <c r="AC17" s="53" t="s">
        <v>359</v>
      </c>
      <c r="AD17" s="53" t="s">
        <v>360</v>
      </c>
      <c r="AE17" s="53" t="s">
        <v>228</v>
      </c>
    </row>
    <row r="18" spans="1:31" s="33" customFormat="1" ht="15.75" customHeight="1" x14ac:dyDescent="0.25">
      <c r="A18" s="46" t="s">
        <v>28</v>
      </c>
      <c r="B18" s="46">
        <v>4</v>
      </c>
      <c r="C18" s="46">
        <v>0</v>
      </c>
      <c r="D18" s="46">
        <v>4</v>
      </c>
      <c r="E18" s="46">
        <v>0</v>
      </c>
      <c r="F18" s="46">
        <v>2</v>
      </c>
      <c r="G18" s="46">
        <v>1</v>
      </c>
      <c r="H18" s="46">
        <v>13</v>
      </c>
      <c r="I18" s="46">
        <v>0</v>
      </c>
      <c r="J18" s="46">
        <v>3</v>
      </c>
      <c r="K18" s="46">
        <v>9</v>
      </c>
      <c r="L18" s="56"/>
      <c r="M18" s="56"/>
      <c r="N18" s="56"/>
      <c r="O18" s="56"/>
      <c r="P18" s="56"/>
      <c r="Q18" s="56"/>
      <c r="R18" s="56"/>
      <c r="S18" s="46">
        <f t="shared" si="0"/>
        <v>36</v>
      </c>
      <c r="T18" s="46">
        <v>12</v>
      </c>
      <c r="U18" s="47">
        <f t="shared" si="1"/>
        <v>0.36</v>
      </c>
      <c r="V18" s="48" t="s">
        <v>126</v>
      </c>
      <c r="W18" s="49" t="s">
        <v>272</v>
      </c>
      <c r="X18" s="50" t="s">
        <v>273</v>
      </c>
      <c r="Y18" s="49" t="s">
        <v>150</v>
      </c>
      <c r="Z18" s="51" t="s">
        <v>127</v>
      </c>
      <c r="AA18" s="51">
        <v>8</v>
      </c>
      <c r="AB18" s="52" t="s">
        <v>172</v>
      </c>
      <c r="AC18" s="53" t="s">
        <v>359</v>
      </c>
      <c r="AD18" s="53" t="s">
        <v>360</v>
      </c>
      <c r="AE18" s="53" t="s">
        <v>228</v>
      </c>
    </row>
    <row r="19" spans="1:31" s="33" customFormat="1" ht="15.75" customHeight="1" x14ac:dyDescent="0.25">
      <c r="A19" s="46" t="s">
        <v>29</v>
      </c>
      <c r="B19" s="46">
        <v>3</v>
      </c>
      <c r="C19" s="46">
        <v>0</v>
      </c>
      <c r="D19" s="46">
        <v>4</v>
      </c>
      <c r="E19" s="46">
        <v>0</v>
      </c>
      <c r="F19" s="46">
        <v>8</v>
      </c>
      <c r="G19" s="46">
        <v>1</v>
      </c>
      <c r="H19" s="46">
        <v>4</v>
      </c>
      <c r="I19" s="46">
        <v>1</v>
      </c>
      <c r="J19" s="46">
        <v>3</v>
      </c>
      <c r="K19" s="46">
        <v>12</v>
      </c>
      <c r="L19" s="56"/>
      <c r="M19" s="56"/>
      <c r="N19" s="56"/>
      <c r="O19" s="56"/>
      <c r="P19" s="56"/>
      <c r="Q19" s="56"/>
      <c r="R19" s="56"/>
      <c r="S19" s="46">
        <f t="shared" si="0"/>
        <v>36</v>
      </c>
      <c r="T19" s="46">
        <v>12</v>
      </c>
      <c r="U19" s="47">
        <f t="shared" si="1"/>
        <v>0.36</v>
      </c>
      <c r="V19" s="48" t="s">
        <v>126</v>
      </c>
      <c r="W19" s="49" t="s">
        <v>293</v>
      </c>
      <c r="X19" s="50" t="s">
        <v>237</v>
      </c>
      <c r="Y19" s="49" t="s">
        <v>144</v>
      </c>
      <c r="Z19" s="51" t="s">
        <v>127</v>
      </c>
      <c r="AA19" s="51">
        <v>8</v>
      </c>
      <c r="AB19" s="52" t="s">
        <v>202</v>
      </c>
      <c r="AC19" s="53" t="s">
        <v>359</v>
      </c>
      <c r="AD19" s="53" t="s">
        <v>360</v>
      </c>
      <c r="AE19" s="53" t="s">
        <v>228</v>
      </c>
    </row>
    <row r="20" spans="1:31" s="33" customFormat="1" ht="15.75" customHeight="1" x14ac:dyDescent="0.25">
      <c r="A20" s="46" t="s">
        <v>30</v>
      </c>
      <c r="B20" s="46">
        <v>4</v>
      </c>
      <c r="C20" s="46">
        <v>0</v>
      </c>
      <c r="D20" s="46">
        <v>4</v>
      </c>
      <c r="E20" s="46">
        <v>0</v>
      </c>
      <c r="F20" s="46">
        <v>2</v>
      </c>
      <c r="G20" s="46">
        <v>1</v>
      </c>
      <c r="H20" s="46">
        <v>13</v>
      </c>
      <c r="I20" s="46">
        <v>0</v>
      </c>
      <c r="J20" s="46">
        <v>0</v>
      </c>
      <c r="K20" s="46">
        <v>10</v>
      </c>
      <c r="L20" s="56"/>
      <c r="M20" s="56"/>
      <c r="N20" s="56"/>
      <c r="O20" s="56"/>
      <c r="P20" s="56"/>
      <c r="Q20" s="56"/>
      <c r="R20" s="56"/>
      <c r="S20" s="46">
        <f t="shared" si="0"/>
        <v>34</v>
      </c>
      <c r="T20" s="46">
        <v>14</v>
      </c>
      <c r="U20" s="47">
        <f t="shared" si="1"/>
        <v>0.34</v>
      </c>
      <c r="V20" s="48" t="s">
        <v>126</v>
      </c>
      <c r="W20" s="49" t="s">
        <v>274</v>
      </c>
      <c r="X20" s="50" t="s">
        <v>275</v>
      </c>
      <c r="Y20" s="49" t="s">
        <v>276</v>
      </c>
      <c r="Z20" s="51" t="s">
        <v>127</v>
      </c>
      <c r="AA20" s="51">
        <v>8</v>
      </c>
      <c r="AB20" s="52" t="s">
        <v>172</v>
      </c>
      <c r="AC20" s="53" t="s">
        <v>359</v>
      </c>
      <c r="AD20" s="53" t="s">
        <v>360</v>
      </c>
      <c r="AE20" s="53" t="s">
        <v>228</v>
      </c>
    </row>
    <row r="21" spans="1:31" s="33" customFormat="1" ht="15.75" customHeight="1" x14ac:dyDescent="0.25">
      <c r="A21" s="46" t="s">
        <v>31</v>
      </c>
      <c r="B21" s="46">
        <v>5</v>
      </c>
      <c r="C21" s="46">
        <v>0</v>
      </c>
      <c r="D21" s="46">
        <v>4</v>
      </c>
      <c r="E21" s="46">
        <v>0</v>
      </c>
      <c r="F21" s="46">
        <v>4</v>
      </c>
      <c r="G21" s="46">
        <v>1</v>
      </c>
      <c r="H21" s="46">
        <v>8</v>
      </c>
      <c r="I21" s="46">
        <v>0</v>
      </c>
      <c r="J21" s="46">
        <v>3</v>
      </c>
      <c r="K21" s="46">
        <v>8</v>
      </c>
      <c r="L21" s="56"/>
      <c r="M21" s="56"/>
      <c r="N21" s="56"/>
      <c r="O21" s="56"/>
      <c r="P21" s="56"/>
      <c r="Q21" s="56"/>
      <c r="R21" s="56"/>
      <c r="S21" s="46">
        <f t="shared" si="0"/>
        <v>33</v>
      </c>
      <c r="T21" s="46">
        <v>15</v>
      </c>
      <c r="U21" s="47">
        <f t="shared" si="1"/>
        <v>0.33</v>
      </c>
      <c r="V21" s="48" t="s">
        <v>126</v>
      </c>
      <c r="W21" s="49" t="s">
        <v>277</v>
      </c>
      <c r="X21" s="50" t="s">
        <v>278</v>
      </c>
      <c r="Y21" s="49" t="s">
        <v>279</v>
      </c>
      <c r="Z21" s="51" t="s">
        <v>127</v>
      </c>
      <c r="AA21" s="51">
        <v>8</v>
      </c>
      <c r="AB21" s="52" t="s">
        <v>172</v>
      </c>
      <c r="AC21" s="53" t="s">
        <v>359</v>
      </c>
      <c r="AD21" s="53" t="s">
        <v>360</v>
      </c>
      <c r="AE21" s="53" t="s">
        <v>228</v>
      </c>
    </row>
    <row r="22" spans="1:31" s="33" customFormat="1" ht="15.75" customHeight="1" x14ac:dyDescent="0.25">
      <c r="A22" s="46" t="s">
        <v>32</v>
      </c>
      <c r="B22" s="46">
        <v>6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3</v>
      </c>
      <c r="I22" s="46">
        <v>2</v>
      </c>
      <c r="J22" s="46">
        <v>3</v>
      </c>
      <c r="K22" s="46">
        <v>15</v>
      </c>
      <c r="L22" s="56"/>
      <c r="M22" s="56"/>
      <c r="N22" s="56"/>
      <c r="O22" s="56"/>
      <c r="P22" s="56"/>
      <c r="Q22" s="56"/>
      <c r="R22" s="56"/>
      <c r="S22" s="46">
        <f t="shared" si="0"/>
        <v>29</v>
      </c>
      <c r="T22" s="46">
        <v>16</v>
      </c>
      <c r="U22" s="47">
        <f t="shared" si="1"/>
        <v>0.28999999999999998</v>
      </c>
      <c r="V22" s="48" t="s">
        <v>126</v>
      </c>
      <c r="W22" s="49" t="s">
        <v>288</v>
      </c>
      <c r="X22" s="50" t="s">
        <v>237</v>
      </c>
      <c r="Y22" s="49" t="s">
        <v>289</v>
      </c>
      <c r="Z22" s="51" t="s">
        <v>127</v>
      </c>
      <c r="AA22" s="51">
        <v>8</v>
      </c>
      <c r="AB22" s="52" t="s">
        <v>165</v>
      </c>
      <c r="AC22" s="53" t="s">
        <v>359</v>
      </c>
      <c r="AD22" s="53" t="s">
        <v>360</v>
      </c>
      <c r="AE22" s="53" t="s">
        <v>228</v>
      </c>
    </row>
    <row r="23" spans="1:31" s="33" customFormat="1" ht="15.75" customHeight="1" x14ac:dyDescent="0.25">
      <c r="A23" s="46" t="s">
        <v>33</v>
      </c>
      <c r="B23" s="46">
        <v>3</v>
      </c>
      <c r="C23" s="46">
        <v>3</v>
      </c>
      <c r="D23" s="46">
        <v>2</v>
      </c>
      <c r="E23" s="46">
        <v>0</v>
      </c>
      <c r="F23" s="46">
        <v>8</v>
      </c>
      <c r="G23" s="46">
        <v>1</v>
      </c>
      <c r="H23" s="46">
        <v>2</v>
      </c>
      <c r="I23" s="46">
        <v>0</v>
      </c>
      <c r="J23" s="46">
        <v>0</v>
      </c>
      <c r="K23" s="46">
        <v>8</v>
      </c>
      <c r="L23" s="56"/>
      <c r="M23" s="56"/>
      <c r="N23" s="56"/>
      <c r="O23" s="56"/>
      <c r="P23" s="56"/>
      <c r="Q23" s="56"/>
      <c r="R23" s="56"/>
      <c r="S23" s="46">
        <f t="shared" si="0"/>
        <v>27</v>
      </c>
      <c r="T23" s="46">
        <v>17</v>
      </c>
      <c r="U23" s="47">
        <f t="shared" si="1"/>
        <v>0.27</v>
      </c>
      <c r="V23" s="48" t="s">
        <v>126</v>
      </c>
      <c r="W23" s="49" t="s">
        <v>303</v>
      </c>
      <c r="X23" s="50" t="s">
        <v>237</v>
      </c>
      <c r="Y23" s="49" t="s">
        <v>304</v>
      </c>
      <c r="Z23" s="51" t="s">
        <v>127</v>
      </c>
      <c r="AA23" s="51">
        <v>8</v>
      </c>
      <c r="AB23" s="52" t="s">
        <v>138</v>
      </c>
      <c r="AC23" s="53" t="s">
        <v>359</v>
      </c>
      <c r="AD23" s="53" t="s">
        <v>360</v>
      </c>
      <c r="AE23" s="53" t="s">
        <v>228</v>
      </c>
    </row>
    <row r="24" spans="1:31" s="33" customFormat="1" ht="15.75" customHeight="1" x14ac:dyDescent="0.25">
      <c r="A24" s="46" t="s">
        <v>34</v>
      </c>
      <c r="B24" s="46">
        <v>6</v>
      </c>
      <c r="C24" s="46">
        <v>3</v>
      </c>
      <c r="D24" s="46">
        <v>2</v>
      </c>
      <c r="E24" s="46">
        <v>0</v>
      </c>
      <c r="F24" s="46">
        <v>6</v>
      </c>
      <c r="G24" s="46">
        <v>0</v>
      </c>
      <c r="H24" s="46">
        <v>2</v>
      </c>
      <c r="I24" s="46">
        <v>0</v>
      </c>
      <c r="J24" s="46">
        <v>0</v>
      </c>
      <c r="K24" s="46">
        <v>6</v>
      </c>
      <c r="L24" s="56"/>
      <c r="M24" s="56"/>
      <c r="N24" s="56"/>
      <c r="O24" s="56"/>
      <c r="P24" s="56"/>
      <c r="Q24" s="56"/>
      <c r="R24" s="56"/>
      <c r="S24" s="46">
        <f t="shared" si="0"/>
        <v>25</v>
      </c>
      <c r="T24" s="46">
        <v>18</v>
      </c>
      <c r="U24" s="47">
        <f t="shared" si="1"/>
        <v>0.25</v>
      </c>
      <c r="V24" s="48" t="s">
        <v>126</v>
      </c>
      <c r="W24" s="49" t="s">
        <v>305</v>
      </c>
      <c r="X24" s="50" t="s">
        <v>223</v>
      </c>
      <c r="Y24" s="49" t="s">
        <v>164</v>
      </c>
      <c r="Z24" s="51" t="s">
        <v>127</v>
      </c>
      <c r="AA24" s="51">
        <v>8</v>
      </c>
      <c r="AB24" s="52" t="s">
        <v>138</v>
      </c>
      <c r="AC24" s="53" t="s">
        <v>359</v>
      </c>
      <c r="AD24" s="53" t="s">
        <v>360</v>
      </c>
      <c r="AE24" s="53" t="s">
        <v>228</v>
      </c>
    </row>
    <row r="25" spans="1:31" s="33" customFormat="1" ht="15.75" customHeight="1" x14ac:dyDescent="0.25">
      <c r="A25" s="46" t="s">
        <v>35</v>
      </c>
      <c r="B25" s="46">
        <v>6</v>
      </c>
      <c r="C25" s="46">
        <v>3</v>
      </c>
      <c r="D25" s="46">
        <v>2</v>
      </c>
      <c r="E25" s="46">
        <v>0</v>
      </c>
      <c r="F25" s="46">
        <v>6</v>
      </c>
      <c r="G25" s="46">
        <v>0</v>
      </c>
      <c r="H25" s="46">
        <v>2</v>
      </c>
      <c r="I25" s="46">
        <v>0</v>
      </c>
      <c r="J25" s="46">
        <v>0</v>
      </c>
      <c r="K25" s="46">
        <v>6</v>
      </c>
      <c r="L25" s="56"/>
      <c r="M25" s="56"/>
      <c r="N25" s="56"/>
      <c r="O25" s="56"/>
      <c r="P25" s="56"/>
      <c r="Q25" s="56"/>
      <c r="R25" s="56"/>
      <c r="S25" s="46">
        <f t="shared" si="0"/>
        <v>25</v>
      </c>
      <c r="T25" s="46">
        <v>18</v>
      </c>
      <c r="U25" s="47">
        <f t="shared" si="1"/>
        <v>0.25</v>
      </c>
      <c r="V25" s="48" t="s">
        <v>126</v>
      </c>
      <c r="W25" s="49" t="s">
        <v>306</v>
      </c>
      <c r="X25" s="50" t="s">
        <v>307</v>
      </c>
      <c r="Y25" s="49" t="s">
        <v>308</v>
      </c>
      <c r="Z25" s="51" t="s">
        <v>127</v>
      </c>
      <c r="AA25" s="51">
        <v>8</v>
      </c>
      <c r="AB25" s="52" t="s">
        <v>138</v>
      </c>
      <c r="AC25" s="53" t="s">
        <v>359</v>
      </c>
      <c r="AD25" s="53" t="s">
        <v>360</v>
      </c>
      <c r="AE25" s="53" t="s">
        <v>228</v>
      </c>
    </row>
    <row r="26" spans="1:31" s="33" customFormat="1" ht="15.75" customHeight="1" x14ac:dyDescent="0.25">
      <c r="A26" s="46" t="s">
        <v>36</v>
      </c>
      <c r="B26" s="46">
        <v>4</v>
      </c>
      <c r="C26" s="46">
        <v>0</v>
      </c>
      <c r="D26" s="46">
        <v>0</v>
      </c>
      <c r="E26" s="46">
        <v>2</v>
      </c>
      <c r="F26" s="46">
        <v>4</v>
      </c>
      <c r="G26" s="46">
        <v>4</v>
      </c>
      <c r="H26" s="46">
        <v>2</v>
      </c>
      <c r="I26" s="46">
        <v>4</v>
      </c>
      <c r="J26" s="46">
        <v>3</v>
      </c>
      <c r="K26" s="46">
        <v>1</v>
      </c>
      <c r="L26" s="56"/>
      <c r="M26" s="56"/>
      <c r="N26" s="56"/>
      <c r="O26" s="56"/>
      <c r="P26" s="56"/>
      <c r="Q26" s="56"/>
      <c r="R26" s="56"/>
      <c r="S26" s="46">
        <f t="shared" si="0"/>
        <v>24</v>
      </c>
      <c r="T26" s="46">
        <v>20</v>
      </c>
      <c r="U26" s="47">
        <f t="shared" si="1"/>
        <v>0.24</v>
      </c>
      <c r="V26" s="48" t="s">
        <v>126</v>
      </c>
      <c r="W26" s="49" t="s">
        <v>280</v>
      </c>
      <c r="X26" s="50" t="s">
        <v>214</v>
      </c>
      <c r="Y26" s="49" t="s">
        <v>233</v>
      </c>
      <c r="Z26" s="51" t="s">
        <v>127</v>
      </c>
      <c r="AA26" s="51">
        <v>8</v>
      </c>
      <c r="AB26" s="52" t="s">
        <v>172</v>
      </c>
      <c r="AC26" s="53" t="s">
        <v>359</v>
      </c>
      <c r="AD26" s="53" t="s">
        <v>360</v>
      </c>
      <c r="AE26" s="53" t="s">
        <v>228</v>
      </c>
    </row>
    <row r="27" spans="1:31" s="33" customFormat="1" ht="15.75" customHeight="1" x14ac:dyDescent="0.25">
      <c r="A27" s="46" t="s">
        <v>37</v>
      </c>
      <c r="B27" s="46">
        <v>3</v>
      </c>
      <c r="C27" s="46">
        <v>3</v>
      </c>
      <c r="D27" s="46">
        <v>2</v>
      </c>
      <c r="E27" s="46">
        <v>4</v>
      </c>
      <c r="F27" s="46">
        <v>6</v>
      </c>
      <c r="G27" s="46">
        <v>0</v>
      </c>
      <c r="H27" s="46">
        <v>4</v>
      </c>
      <c r="I27" s="46">
        <v>0</v>
      </c>
      <c r="J27" s="46">
        <v>0</v>
      </c>
      <c r="K27" s="46">
        <v>0</v>
      </c>
      <c r="L27" s="56"/>
      <c r="M27" s="56"/>
      <c r="N27" s="56"/>
      <c r="O27" s="56"/>
      <c r="P27" s="56"/>
      <c r="Q27" s="56"/>
      <c r="R27" s="56"/>
      <c r="S27" s="46">
        <f t="shared" si="0"/>
        <v>22</v>
      </c>
      <c r="T27" s="46">
        <v>21</v>
      </c>
      <c r="U27" s="47">
        <f t="shared" si="1"/>
        <v>0.22</v>
      </c>
      <c r="V27" s="48" t="s">
        <v>126</v>
      </c>
      <c r="W27" s="49" t="s">
        <v>290</v>
      </c>
      <c r="X27" s="50" t="s">
        <v>291</v>
      </c>
      <c r="Y27" s="49" t="s">
        <v>292</v>
      </c>
      <c r="Z27" s="51" t="s">
        <v>127</v>
      </c>
      <c r="AA27" s="51">
        <v>8</v>
      </c>
      <c r="AB27" s="52" t="s">
        <v>202</v>
      </c>
      <c r="AC27" s="53" t="s">
        <v>359</v>
      </c>
      <c r="AD27" s="53" t="s">
        <v>360</v>
      </c>
      <c r="AE27" s="53" t="s">
        <v>228</v>
      </c>
    </row>
    <row r="28" spans="1:31" s="33" customFormat="1" ht="15.75" customHeight="1" x14ac:dyDescent="0.25">
      <c r="A28" s="46" t="s">
        <v>38</v>
      </c>
      <c r="B28" s="46">
        <v>3</v>
      </c>
      <c r="C28" s="46">
        <v>3</v>
      </c>
      <c r="D28" s="46">
        <v>0</v>
      </c>
      <c r="E28" s="46">
        <v>0</v>
      </c>
      <c r="F28" s="46">
        <v>6</v>
      </c>
      <c r="G28" s="46">
        <v>1</v>
      </c>
      <c r="H28" s="46">
        <v>0</v>
      </c>
      <c r="I28" s="46">
        <v>0</v>
      </c>
      <c r="J28" s="46">
        <v>0</v>
      </c>
      <c r="K28" s="46">
        <v>5</v>
      </c>
      <c r="L28" s="56"/>
      <c r="M28" s="56"/>
      <c r="N28" s="56"/>
      <c r="O28" s="56"/>
      <c r="P28" s="56"/>
      <c r="Q28" s="56"/>
      <c r="R28" s="56"/>
      <c r="S28" s="46">
        <f t="shared" si="0"/>
        <v>18</v>
      </c>
      <c r="T28" s="46">
        <v>22</v>
      </c>
      <c r="U28" s="47">
        <f t="shared" si="1"/>
        <v>0.18</v>
      </c>
      <c r="V28" s="48" t="s">
        <v>126</v>
      </c>
      <c r="W28" s="49" t="s">
        <v>301</v>
      </c>
      <c r="X28" s="50" t="s">
        <v>143</v>
      </c>
      <c r="Y28" s="49" t="s">
        <v>302</v>
      </c>
      <c r="Z28" s="51" t="s">
        <v>127</v>
      </c>
      <c r="AA28" s="51">
        <v>8</v>
      </c>
      <c r="AB28" s="52" t="s">
        <v>138</v>
      </c>
      <c r="AC28" s="53" t="s">
        <v>359</v>
      </c>
      <c r="AD28" s="53" t="s">
        <v>360</v>
      </c>
      <c r="AE28" s="53" t="s">
        <v>228</v>
      </c>
    </row>
    <row r="29" spans="1:31" s="33" customFormat="1" ht="15.75" customHeight="1" x14ac:dyDescent="0.25">
      <c r="A29" s="46" t="s">
        <v>39</v>
      </c>
      <c r="B29" s="46">
        <v>5</v>
      </c>
      <c r="C29" s="46">
        <v>0</v>
      </c>
      <c r="D29" s="46">
        <v>0</v>
      </c>
      <c r="E29" s="46">
        <v>0</v>
      </c>
      <c r="F29" s="46">
        <v>8</v>
      </c>
      <c r="G29" s="46">
        <v>0</v>
      </c>
      <c r="H29" s="46">
        <v>0</v>
      </c>
      <c r="I29" s="46">
        <v>0</v>
      </c>
      <c r="J29" s="46">
        <v>3</v>
      </c>
      <c r="K29" s="46">
        <v>0</v>
      </c>
      <c r="L29" s="56"/>
      <c r="M29" s="56"/>
      <c r="N29" s="56"/>
      <c r="O29" s="56"/>
      <c r="P29" s="56"/>
      <c r="Q29" s="56"/>
      <c r="R29" s="56"/>
      <c r="S29" s="46">
        <f t="shared" si="0"/>
        <v>16</v>
      </c>
      <c r="T29" s="46">
        <v>23</v>
      </c>
      <c r="U29" s="47">
        <f t="shared" si="1"/>
        <v>0.16</v>
      </c>
      <c r="V29" s="48" t="s">
        <v>126</v>
      </c>
      <c r="W29" s="49" t="s">
        <v>294</v>
      </c>
      <c r="X29" s="50" t="s">
        <v>295</v>
      </c>
      <c r="Y29" s="49" t="s">
        <v>255</v>
      </c>
      <c r="Z29" s="51" t="s">
        <v>127</v>
      </c>
      <c r="AA29" s="51">
        <v>8</v>
      </c>
      <c r="AB29" s="52" t="s">
        <v>202</v>
      </c>
      <c r="AC29" s="53" t="s">
        <v>359</v>
      </c>
      <c r="AD29" s="53" t="s">
        <v>360</v>
      </c>
      <c r="AE29" s="53" t="s">
        <v>228</v>
      </c>
    </row>
    <row r="30" spans="1:31" s="33" customFormat="1" ht="15.75" customHeight="1" x14ac:dyDescent="0.25">
      <c r="A30" s="46" t="s">
        <v>40</v>
      </c>
      <c r="B30" s="46">
        <v>1</v>
      </c>
      <c r="C30" s="46">
        <v>0</v>
      </c>
      <c r="D30" s="46">
        <v>0</v>
      </c>
      <c r="E30" s="46">
        <v>0</v>
      </c>
      <c r="F30" s="46">
        <v>6</v>
      </c>
      <c r="G30" s="46">
        <v>0</v>
      </c>
      <c r="H30" s="46">
        <v>7</v>
      </c>
      <c r="I30" s="46">
        <v>0</v>
      </c>
      <c r="J30" s="46">
        <v>0</v>
      </c>
      <c r="K30" s="46">
        <v>0</v>
      </c>
      <c r="L30" s="56"/>
      <c r="M30" s="56"/>
      <c r="N30" s="56"/>
      <c r="O30" s="56"/>
      <c r="P30" s="56"/>
      <c r="Q30" s="56"/>
      <c r="R30" s="56"/>
      <c r="S30" s="46">
        <f t="shared" si="0"/>
        <v>14</v>
      </c>
      <c r="T30" s="46">
        <v>24</v>
      </c>
      <c r="U30" s="47">
        <f t="shared" si="1"/>
        <v>0.14000000000000001</v>
      </c>
      <c r="V30" s="48" t="s">
        <v>126</v>
      </c>
      <c r="W30" s="49" t="s">
        <v>309</v>
      </c>
      <c r="X30" s="50" t="s">
        <v>310</v>
      </c>
      <c r="Y30" s="49" t="s">
        <v>311</v>
      </c>
      <c r="Z30" s="51" t="s">
        <v>127</v>
      </c>
      <c r="AA30" s="51">
        <v>8</v>
      </c>
      <c r="AB30" s="52" t="s">
        <v>138</v>
      </c>
      <c r="AC30" s="53" t="s">
        <v>359</v>
      </c>
      <c r="AD30" s="53" t="s">
        <v>360</v>
      </c>
      <c r="AE30" s="53" t="s">
        <v>228</v>
      </c>
    </row>
    <row r="31" spans="1:31" s="33" customFormat="1" ht="15.75" customHeight="1" x14ac:dyDescent="0.25">
      <c r="A31" s="46" t="s">
        <v>41</v>
      </c>
      <c r="B31" s="46">
        <v>7</v>
      </c>
      <c r="C31" s="46">
        <v>0</v>
      </c>
      <c r="D31" s="46">
        <v>0</v>
      </c>
      <c r="E31" s="46">
        <v>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56">
        <v>0</v>
      </c>
      <c r="M31" s="56"/>
      <c r="N31" s="56"/>
      <c r="O31" s="56"/>
      <c r="P31" s="56"/>
      <c r="Q31" s="56"/>
      <c r="R31" s="56"/>
      <c r="S31" s="46">
        <f>SUM(B31:L31)</f>
        <v>11</v>
      </c>
      <c r="T31" s="46">
        <v>25</v>
      </c>
      <c r="U31" s="47">
        <f t="shared" si="1"/>
        <v>0.11</v>
      </c>
      <c r="V31" s="48" t="s">
        <v>126</v>
      </c>
      <c r="W31" s="49" t="s">
        <v>296</v>
      </c>
      <c r="X31" s="50" t="s">
        <v>211</v>
      </c>
      <c r="Y31" s="49" t="s">
        <v>297</v>
      </c>
      <c r="Z31" s="51" t="s">
        <v>127</v>
      </c>
      <c r="AA31" s="51">
        <v>8</v>
      </c>
      <c r="AB31" s="52" t="s">
        <v>202</v>
      </c>
      <c r="AC31" s="53" t="s">
        <v>359</v>
      </c>
      <c r="AD31" s="53" t="s">
        <v>360</v>
      </c>
      <c r="AE31" s="53" t="s">
        <v>228</v>
      </c>
    </row>
    <row r="32" spans="1:31" s="33" customFormat="1" ht="15.75" customHeight="1" x14ac:dyDescent="0.25">
      <c r="A32" s="24" t="s">
        <v>42</v>
      </c>
      <c r="B32" s="24">
        <v>0</v>
      </c>
      <c r="C32" s="24">
        <v>3</v>
      </c>
      <c r="D32" s="24">
        <v>0</v>
      </c>
      <c r="E32" s="24">
        <v>5</v>
      </c>
      <c r="F32" s="24">
        <v>8</v>
      </c>
      <c r="G32" s="24">
        <v>5</v>
      </c>
      <c r="H32" s="24">
        <v>2</v>
      </c>
      <c r="I32" s="24">
        <v>10</v>
      </c>
      <c r="J32" s="24">
        <v>15</v>
      </c>
      <c r="K32" s="24">
        <v>3</v>
      </c>
      <c r="L32" s="56"/>
      <c r="M32" s="56"/>
      <c r="N32" s="56"/>
      <c r="O32" s="56"/>
      <c r="P32" s="56"/>
      <c r="Q32" s="56"/>
      <c r="R32" s="56"/>
      <c r="S32" s="24">
        <f t="shared" ref="S32:S78" si="2">SUM(B32:K32)</f>
        <v>51</v>
      </c>
      <c r="T32" s="24">
        <v>1</v>
      </c>
      <c r="U32" s="45">
        <f t="shared" ref="U32:U78" si="3">S32/100</f>
        <v>0.51</v>
      </c>
      <c r="V32" s="32" t="s">
        <v>124</v>
      </c>
      <c r="W32" s="30" t="s">
        <v>162</v>
      </c>
      <c r="X32" s="29" t="s">
        <v>163</v>
      </c>
      <c r="Y32" s="30" t="s">
        <v>164</v>
      </c>
      <c r="Z32" s="31" t="s">
        <v>127</v>
      </c>
      <c r="AA32" s="31">
        <v>9</v>
      </c>
      <c r="AB32" s="27" t="s">
        <v>165</v>
      </c>
      <c r="AC32" s="28" t="s">
        <v>361</v>
      </c>
      <c r="AD32" s="28" t="s">
        <v>362</v>
      </c>
      <c r="AE32" s="28" t="s">
        <v>342</v>
      </c>
    </row>
    <row r="33" spans="1:31" s="33" customFormat="1" ht="15.75" customHeight="1" x14ac:dyDescent="0.25">
      <c r="A33" s="24" t="s">
        <v>43</v>
      </c>
      <c r="B33" s="24">
        <v>0</v>
      </c>
      <c r="C33" s="24">
        <v>0</v>
      </c>
      <c r="D33" s="24">
        <v>0</v>
      </c>
      <c r="E33" s="24">
        <v>5</v>
      </c>
      <c r="F33" s="24">
        <v>8</v>
      </c>
      <c r="G33" s="24">
        <v>3</v>
      </c>
      <c r="H33" s="24">
        <v>6</v>
      </c>
      <c r="I33" s="24">
        <v>6</v>
      </c>
      <c r="J33" s="24">
        <v>10</v>
      </c>
      <c r="K33" s="24">
        <v>6</v>
      </c>
      <c r="L33" s="56"/>
      <c r="M33" s="56"/>
      <c r="N33" s="56"/>
      <c r="O33" s="56"/>
      <c r="P33" s="56"/>
      <c r="Q33" s="56"/>
      <c r="R33" s="56"/>
      <c r="S33" s="24">
        <f t="shared" si="2"/>
        <v>44</v>
      </c>
      <c r="T33" s="24">
        <v>2</v>
      </c>
      <c r="U33" s="45">
        <f t="shared" si="3"/>
        <v>0.44</v>
      </c>
      <c r="V33" s="32" t="s">
        <v>125</v>
      </c>
      <c r="W33" s="30" t="s">
        <v>166</v>
      </c>
      <c r="X33" s="29" t="s">
        <v>167</v>
      </c>
      <c r="Y33" s="30" t="s">
        <v>168</v>
      </c>
      <c r="Z33" s="31" t="s">
        <v>127</v>
      </c>
      <c r="AA33" s="31">
        <v>9</v>
      </c>
      <c r="AB33" s="27" t="s">
        <v>165</v>
      </c>
      <c r="AC33" s="28" t="s">
        <v>361</v>
      </c>
      <c r="AD33" s="28" t="s">
        <v>362</v>
      </c>
      <c r="AE33" s="28" t="s">
        <v>342</v>
      </c>
    </row>
    <row r="34" spans="1:31" s="33" customFormat="1" ht="15.75" customHeight="1" x14ac:dyDescent="0.25">
      <c r="A34" s="24" t="s">
        <v>44</v>
      </c>
      <c r="B34" s="24">
        <v>0</v>
      </c>
      <c r="C34" s="24">
        <v>3</v>
      </c>
      <c r="D34" s="24">
        <v>0</v>
      </c>
      <c r="E34" s="24">
        <v>2</v>
      </c>
      <c r="F34" s="24">
        <v>5</v>
      </c>
      <c r="G34" s="24">
        <v>5</v>
      </c>
      <c r="H34" s="24">
        <v>2</v>
      </c>
      <c r="I34" s="24">
        <v>6</v>
      </c>
      <c r="J34" s="24">
        <v>6</v>
      </c>
      <c r="K34" s="24">
        <v>0</v>
      </c>
      <c r="L34" s="56"/>
      <c r="M34" s="56"/>
      <c r="N34" s="56"/>
      <c r="O34" s="56"/>
      <c r="P34" s="56"/>
      <c r="Q34" s="56"/>
      <c r="R34" s="56"/>
      <c r="S34" s="24">
        <f t="shared" si="2"/>
        <v>29</v>
      </c>
      <c r="T34" s="24">
        <v>3</v>
      </c>
      <c r="U34" s="45">
        <f t="shared" si="3"/>
        <v>0.28999999999999998</v>
      </c>
      <c r="V34" s="32" t="s">
        <v>126</v>
      </c>
      <c r="W34" s="30" t="s">
        <v>169</v>
      </c>
      <c r="X34" s="29" t="s">
        <v>170</v>
      </c>
      <c r="Y34" s="30" t="s">
        <v>171</v>
      </c>
      <c r="Z34" s="31" t="s">
        <v>127</v>
      </c>
      <c r="AA34" s="31">
        <v>9</v>
      </c>
      <c r="AB34" s="27" t="s">
        <v>172</v>
      </c>
      <c r="AC34" s="28" t="s">
        <v>361</v>
      </c>
      <c r="AD34" s="28" t="s">
        <v>362</v>
      </c>
      <c r="AE34" s="28" t="s">
        <v>342</v>
      </c>
    </row>
    <row r="35" spans="1:31" s="33" customFormat="1" ht="15.75" customHeight="1" x14ac:dyDescent="0.25">
      <c r="A35" s="24" t="s">
        <v>45</v>
      </c>
      <c r="B35" s="24">
        <v>0</v>
      </c>
      <c r="C35" s="24">
        <v>0</v>
      </c>
      <c r="D35" s="24">
        <v>0</v>
      </c>
      <c r="E35" s="24">
        <v>4</v>
      </c>
      <c r="F35" s="24">
        <v>5</v>
      </c>
      <c r="G35" s="24">
        <v>4</v>
      </c>
      <c r="H35" s="24">
        <v>4</v>
      </c>
      <c r="I35" s="24">
        <v>8</v>
      </c>
      <c r="J35" s="24">
        <v>2</v>
      </c>
      <c r="K35" s="24">
        <v>0</v>
      </c>
      <c r="L35" s="56"/>
      <c r="M35" s="56"/>
      <c r="N35" s="56"/>
      <c r="O35" s="56"/>
      <c r="P35" s="56"/>
      <c r="Q35" s="56"/>
      <c r="R35" s="56"/>
      <c r="S35" s="24">
        <f t="shared" si="2"/>
        <v>27</v>
      </c>
      <c r="T35" s="24">
        <v>4</v>
      </c>
      <c r="U35" s="45">
        <f t="shared" si="3"/>
        <v>0.27</v>
      </c>
      <c r="V35" s="32" t="s">
        <v>126</v>
      </c>
      <c r="W35" s="30" t="s">
        <v>173</v>
      </c>
      <c r="X35" s="29" t="s">
        <v>174</v>
      </c>
      <c r="Y35" s="30" t="s">
        <v>175</v>
      </c>
      <c r="Z35" s="31" t="s">
        <v>127</v>
      </c>
      <c r="AA35" s="31">
        <v>9</v>
      </c>
      <c r="AB35" s="27" t="s">
        <v>138</v>
      </c>
      <c r="AC35" s="28" t="s">
        <v>363</v>
      </c>
      <c r="AD35" s="28" t="s">
        <v>192</v>
      </c>
      <c r="AE35" s="28" t="s">
        <v>168</v>
      </c>
    </row>
    <row r="36" spans="1:31" s="33" customFormat="1" ht="15.75" customHeight="1" x14ac:dyDescent="0.25">
      <c r="A36" s="24" t="s">
        <v>46</v>
      </c>
      <c r="B36" s="24">
        <v>4</v>
      </c>
      <c r="C36" s="24">
        <v>2</v>
      </c>
      <c r="D36" s="24">
        <v>8</v>
      </c>
      <c r="E36" s="24">
        <v>2</v>
      </c>
      <c r="F36" s="24">
        <v>8</v>
      </c>
      <c r="G36" s="24">
        <v>3</v>
      </c>
      <c r="H36" s="24">
        <v>0</v>
      </c>
      <c r="I36" s="24">
        <v>0</v>
      </c>
      <c r="J36" s="24">
        <v>0</v>
      </c>
      <c r="K36" s="24">
        <v>0</v>
      </c>
      <c r="L36" s="56"/>
      <c r="M36" s="56"/>
      <c r="N36" s="56"/>
      <c r="O36" s="56"/>
      <c r="P36" s="56"/>
      <c r="Q36" s="56"/>
      <c r="R36" s="56"/>
      <c r="S36" s="24">
        <f t="shared" si="2"/>
        <v>27</v>
      </c>
      <c r="T36" s="24">
        <v>4</v>
      </c>
      <c r="U36" s="45">
        <f t="shared" si="3"/>
        <v>0.27</v>
      </c>
      <c r="V36" s="32" t="s">
        <v>126</v>
      </c>
      <c r="W36" s="30" t="s">
        <v>226</v>
      </c>
      <c r="X36" s="29" t="s">
        <v>227</v>
      </c>
      <c r="Y36" s="30" t="s">
        <v>228</v>
      </c>
      <c r="Z36" s="31" t="s">
        <v>127</v>
      </c>
      <c r="AA36" s="31">
        <v>9</v>
      </c>
      <c r="AB36" s="27" t="s">
        <v>202</v>
      </c>
      <c r="AC36" s="28" t="s">
        <v>361</v>
      </c>
      <c r="AD36" s="28" t="s">
        <v>362</v>
      </c>
      <c r="AE36" s="28" t="s">
        <v>342</v>
      </c>
    </row>
    <row r="37" spans="1:31" s="33" customFormat="1" ht="15.75" customHeight="1" x14ac:dyDescent="0.25">
      <c r="A37" s="24" t="s">
        <v>47</v>
      </c>
      <c r="B37" s="24">
        <v>0</v>
      </c>
      <c r="C37" s="24">
        <v>0</v>
      </c>
      <c r="D37" s="24">
        <v>0</v>
      </c>
      <c r="E37" s="24">
        <v>1</v>
      </c>
      <c r="F37" s="24">
        <v>8</v>
      </c>
      <c r="G37" s="24">
        <v>5</v>
      </c>
      <c r="H37" s="24">
        <v>6</v>
      </c>
      <c r="I37" s="24">
        <v>2</v>
      </c>
      <c r="J37" s="24">
        <v>4</v>
      </c>
      <c r="K37" s="24">
        <v>0</v>
      </c>
      <c r="L37" s="56"/>
      <c r="M37" s="56"/>
      <c r="N37" s="56"/>
      <c r="O37" s="56"/>
      <c r="P37" s="56"/>
      <c r="Q37" s="56"/>
      <c r="R37" s="56"/>
      <c r="S37" s="24">
        <f t="shared" si="2"/>
        <v>26</v>
      </c>
      <c r="T37" s="24">
        <v>6</v>
      </c>
      <c r="U37" s="45">
        <f t="shared" si="3"/>
        <v>0.26</v>
      </c>
      <c r="V37" s="32" t="s">
        <v>126</v>
      </c>
      <c r="W37" s="30" t="s">
        <v>242</v>
      </c>
      <c r="X37" s="29" t="s">
        <v>133</v>
      </c>
      <c r="Y37" s="30" t="s">
        <v>199</v>
      </c>
      <c r="Z37" s="31" t="s">
        <v>127</v>
      </c>
      <c r="AA37" s="31">
        <v>9</v>
      </c>
      <c r="AB37" s="27" t="s">
        <v>138</v>
      </c>
      <c r="AC37" s="28" t="s">
        <v>363</v>
      </c>
      <c r="AD37" s="28" t="s">
        <v>192</v>
      </c>
      <c r="AE37" s="28" t="s">
        <v>168</v>
      </c>
    </row>
    <row r="38" spans="1:31" s="33" customFormat="1" ht="15.75" customHeight="1" x14ac:dyDescent="0.25">
      <c r="A38" s="24" t="s">
        <v>48</v>
      </c>
      <c r="B38" s="24">
        <v>0</v>
      </c>
      <c r="C38" s="24">
        <v>0</v>
      </c>
      <c r="D38" s="24">
        <v>0</v>
      </c>
      <c r="E38" s="24">
        <v>1</v>
      </c>
      <c r="F38" s="24">
        <v>8</v>
      </c>
      <c r="G38" s="24">
        <v>5</v>
      </c>
      <c r="H38" s="24">
        <v>2</v>
      </c>
      <c r="I38" s="24">
        <v>8</v>
      </c>
      <c r="J38" s="24">
        <v>0</v>
      </c>
      <c r="K38" s="24">
        <v>0</v>
      </c>
      <c r="L38" s="56"/>
      <c r="M38" s="56"/>
      <c r="N38" s="56"/>
      <c r="O38" s="56"/>
      <c r="P38" s="56"/>
      <c r="Q38" s="56"/>
      <c r="R38" s="56"/>
      <c r="S38" s="24">
        <f t="shared" si="2"/>
        <v>24</v>
      </c>
      <c r="T38" s="24">
        <v>7</v>
      </c>
      <c r="U38" s="45">
        <f t="shared" si="3"/>
        <v>0.24</v>
      </c>
      <c r="V38" s="32" t="s">
        <v>126</v>
      </c>
      <c r="W38" s="30" t="s">
        <v>176</v>
      </c>
      <c r="X38" s="29" t="s">
        <v>158</v>
      </c>
      <c r="Y38" s="30" t="s">
        <v>171</v>
      </c>
      <c r="Z38" s="31" t="s">
        <v>127</v>
      </c>
      <c r="AA38" s="31">
        <v>9</v>
      </c>
      <c r="AB38" s="27" t="s">
        <v>172</v>
      </c>
      <c r="AC38" s="28" t="s">
        <v>361</v>
      </c>
      <c r="AD38" s="28" t="s">
        <v>362</v>
      </c>
      <c r="AE38" s="28" t="s">
        <v>342</v>
      </c>
    </row>
    <row r="39" spans="1:31" s="33" customFormat="1" ht="15.75" customHeight="1" x14ac:dyDescent="0.25">
      <c r="A39" s="24" t="s">
        <v>49</v>
      </c>
      <c r="B39" s="24">
        <v>0</v>
      </c>
      <c r="C39" s="24">
        <v>3</v>
      </c>
      <c r="D39" s="24">
        <v>4</v>
      </c>
      <c r="E39" s="24">
        <v>3</v>
      </c>
      <c r="F39" s="24">
        <v>4</v>
      </c>
      <c r="G39" s="24">
        <v>4</v>
      </c>
      <c r="H39" s="24">
        <v>0</v>
      </c>
      <c r="I39" s="24">
        <v>3</v>
      </c>
      <c r="J39" s="24">
        <v>3</v>
      </c>
      <c r="K39" s="24">
        <v>0</v>
      </c>
      <c r="L39" s="56"/>
      <c r="M39" s="56"/>
      <c r="N39" s="56"/>
      <c r="O39" s="56"/>
      <c r="P39" s="56"/>
      <c r="Q39" s="56"/>
      <c r="R39" s="56"/>
      <c r="S39" s="24">
        <f t="shared" si="2"/>
        <v>24</v>
      </c>
      <c r="T39" s="24">
        <v>7</v>
      </c>
      <c r="U39" s="45">
        <f t="shared" si="3"/>
        <v>0.24</v>
      </c>
      <c r="V39" s="32" t="s">
        <v>126</v>
      </c>
      <c r="W39" s="30" t="s">
        <v>177</v>
      </c>
      <c r="X39" s="29" t="s">
        <v>178</v>
      </c>
      <c r="Y39" s="30" t="s">
        <v>179</v>
      </c>
      <c r="Z39" s="31" t="s">
        <v>127</v>
      </c>
      <c r="AA39" s="31">
        <v>9</v>
      </c>
      <c r="AB39" s="27" t="s">
        <v>172</v>
      </c>
      <c r="AC39" s="28" t="s">
        <v>361</v>
      </c>
      <c r="AD39" s="28" t="s">
        <v>362</v>
      </c>
      <c r="AE39" s="28" t="s">
        <v>342</v>
      </c>
    </row>
    <row r="40" spans="1:31" s="33" customFormat="1" ht="15.75" customHeight="1" x14ac:dyDescent="0.25">
      <c r="A40" s="24" t="s">
        <v>50</v>
      </c>
      <c r="B40" s="24">
        <v>4</v>
      </c>
      <c r="C40" s="24">
        <v>0</v>
      </c>
      <c r="D40" s="24">
        <v>0</v>
      </c>
      <c r="E40" s="24">
        <v>5</v>
      </c>
      <c r="F40" s="24">
        <v>8</v>
      </c>
      <c r="G40" s="24">
        <v>6</v>
      </c>
      <c r="H40" s="24">
        <v>0</v>
      </c>
      <c r="I40" s="24">
        <v>0</v>
      </c>
      <c r="J40" s="24">
        <v>0</v>
      </c>
      <c r="K40" s="24">
        <v>0</v>
      </c>
      <c r="L40" s="56"/>
      <c r="M40" s="56"/>
      <c r="N40" s="56"/>
      <c r="O40" s="56"/>
      <c r="P40" s="56"/>
      <c r="Q40" s="56"/>
      <c r="R40" s="56"/>
      <c r="S40" s="24">
        <f t="shared" si="2"/>
        <v>23</v>
      </c>
      <c r="T40" s="24">
        <v>9</v>
      </c>
      <c r="U40" s="45">
        <f t="shared" si="3"/>
        <v>0.23</v>
      </c>
      <c r="V40" s="32" t="s">
        <v>126</v>
      </c>
      <c r="W40" s="30" t="s">
        <v>239</v>
      </c>
      <c r="X40" s="29" t="s">
        <v>227</v>
      </c>
      <c r="Y40" s="30" t="s">
        <v>147</v>
      </c>
      <c r="Z40" s="31" t="s">
        <v>127</v>
      </c>
      <c r="AA40" s="31">
        <v>9</v>
      </c>
      <c r="AB40" s="27" t="s">
        <v>138</v>
      </c>
      <c r="AC40" s="28" t="s">
        <v>363</v>
      </c>
      <c r="AD40" s="28" t="s">
        <v>192</v>
      </c>
      <c r="AE40" s="28" t="s">
        <v>168</v>
      </c>
    </row>
    <row r="41" spans="1:31" s="33" customFormat="1" ht="15.75" customHeight="1" x14ac:dyDescent="0.25">
      <c r="A41" s="24" t="s">
        <v>51</v>
      </c>
      <c r="B41" s="24">
        <v>0</v>
      </c>
      <c r="C41" s="24">
        <v>0</v>
      </c>
      <c r="D41" s="24">
        <v>0</v>
      </c>
      <c r="E41" s="24">
        <v>3</v>
      </c>
      <c r="F41" s="24">
        <v>8</v>
      </c>
      <c r="G41" s="24">
        <v>5</v>
      </c>
      <c r="H41" s="24">
        <v>4</v>
      </c>
      <c r="I41" s="24">
        <v>2</v>
      </c>
      <c r="J41" s="24">
        <v>1</v>
      </c>
      <c r="K41" s="24">
        <v>0</v>
      </c>
      <c r="L41" s="56"/>
      <c r="M41" s="56"/>
      <c r="N41" s="56"/>
      <c r="O41" s="56"/>
      <c r="P41" s="56"/>
      <c r="Q41" s="56"/>
      <c r="R41" s="56"/>
      <c r="S41" s="24">
        <f t="shared" si="2"/>
        <v>23</v>
      </c>
      <c r="T41" s="24">
        <v>9</v>
      </c>
      <c r="U41" s="45">
        <f t="shared" si="3"/>
        <v>0.23</v>
      </c>
      <c r="V41" s="32" t="s">
        <v>126</v>
      </c>
      <c r="W41" s="30" t="s">
        <v>241</v>
      </c>
      <c r="X41" s="29" t="s">
        <v>194</v>
      </c>
      <c r="Y41" s="30" t="s">
        <v>147</v>
      </c>
      <c r="Z41" s="31" t="s">
        <v>127</v>
      </c>
      <c r="AA41" s="31">
        <v>9</v>
      </c>
      <c r="AB41" s="27" t="s">
        <v>138</v>
      </c>
      <c r="AC41" s="28" t="s">
        <v>363</v>
      </c>
      <c r="AD41" s="28" t="s">
        <v>192</v>
      </c>
      <c r="AE41" s="28" t="s">
        <v>168</v>
      </c>
    </row>
    <row r="42" spans="1:31" s="33" customFormat="1" ht="15.75" customHeight="1" x14ac:dyDescent="0.25">
      <c r="A42" s="24" t="s">
        <v>52</v>
      </c>
      <c r="B42" s="24">
        <v>4</v>
      </c>
      <c r="C42" s="24">
        <v>0</v>
      </c>
      <c r="D42" s="24">
        <v>0</v>
      </c>
      <c r="E42" s="24">
        <v>4</v>
      </c>
      <c r="F42" s="24">
        <v>4</v>
      </c>
      <c r="G42" s="24">
        <v>5</v>
      </c>
      <c r="H42" s="24">
        <v>2</v>
      </c>
      <c r="I42" s="24">
        <v>1</v>
      </c>
      <c r="J42" s="24">
        <v>1</v>
      </c>
      <c r="K42" s="24">
        <v>0</v>
      </c>
      <c r="L42" s="56"/>
      <c r="M42" s="56"/>
      <c r="N42" s="56"/>
      <c r="O42" s="56"/>
      <c r="P42" s="56"/>
      <c r="Q42" s="56"/>
      <c r="R42" s="56"/>
      <c r="S42" s="24">
        <f t="shared" si="2"/>
        <v>21</v>
      </c>
      <c r="T42" s="24">
        <v>11</v>
      </c>
      <c r="U42" s="45">
        <f t="shared" si="3"/>
        <v>0.21</v>
      </c>
      <c r="V42" s="32" t="s">
        <v>126</v>
      </c>
      <c r="W42" s="30" t="s">
        <v>260</v>
      </c>
      <c r="X42" s="29" t="s">
        <v>155</v>
      </c>
      <c r="Y42" s="30" t="s">
        <v>144</v>
      </c>
      <c r="Z42" s="31" t="s">
        <v>127</v>
      </c>
      <c r="AA42" s="31">
        <v>9</v>
      </c>
      <c r="AB42" s="27" t="s">
        <v>128</v>
      </c>
      <c r="AC42" s="28" t="s">
        <v>359</v>
      </c>
      <c r="AD42" s="28" t="s">
        <v>360</v>
      </c>
      <c r="AE42" s="28" t="s">
        <v>228</v>
      </c>
    </row>
    <row r="43" spans="1:31" s="33" customFormat="1" ht="15.75" customHeight="1" x14ac:dyDescent="0.25">
      <c r="A43" s="24" t="s">
        <v>53</v>
      </c>
      <c r="B43" s="24">
        <v>4</v>
      </c>
      <c r="C43" s="24">
        <v>3</v>
      </c>
      <c r="D43" s="24">
        <v>0</v>
      </c>
      <c r="E43" s="24">
        <v>2</v>
      </c>
      <c r="F43" s="24">
        <v>8</v>
      </c>
      <c r="G43" s="24">
        <v>3</v>
      </c>
      <c r="H43" s="24">
        <v>0</v>
      </c>
      <c r="I43" s="24">
        <v>0</v>
      </c>
      <c r="J43" s="24">
        <v>0</v>
      </c>
      <c r="K43" s="24">
        <v>0</v>
      </c>
      <c r="L43" s="56"/>
      <c r="M43" s="56"/>
      <c r="N43" s="56"/>
      <c r="O43" s="56"/>
      <c r="P43" s="56"/>
      <c r="Q43" s="56"/>
      <c r="R43" s="56"/>
      <c r="S43" s="24">
        <f t="shared" si="2"/>
        <v>20</v>
      </c>
      <c r="T43" s="24">
        <v>12</v>
      </c>
      <c r="U43" s="45">
        <f t="shared" si="3"/>
        <v>0.2</v>
      </c>
      <c r="V43" s="32" t="s">
        <v>126</v>
      </c>
      <c r="W43" s="30" t="s">
        <v>209</v>
      </c>
      <c r="X43" s="29" t="s">
        <v>204</v>
      </c>
      <c r="Y43" s="30" t="s">
        <v>147</v>
      </c>
      <c r="Z43" s="31" t="s">
        <v>127</v>
      </c>
      <c r="AA43" s="31">
        <v>9</v>
      </c>
      <c r="AB43" s="27" t="s">
        <v>202</v>
      </c>
      <c r="AC43" s="28" t="s">
        <v>361</v>
      </c>
      <c r="AD43" s="28" t="s">
        <v>362</v>
      </c>
      <c r="AE43" s="28" t="s">
        <v>342</v>
      </c>
    </row>
    <row r="44" spans="1:31" s="33" customFormat="1" ht="15.75" customHeight="1" x14ac:dyDescent="0.25">
      <c r="A44" s="24" t="s">
        <v>54</v>
      </c>
      <c r="B44" s="24">
        <v>2</v>
      </c>
      <c r="C44" s="24">
        <v>0</v>
      </c>
      <c r="D44" s="24">
        <v>8</v>
      </c>
      <c r="E44" s="24">
        <v>2</v>
      </c>
      <c r="F44" s="24">
        <v>5</v>
      </c>
      <c r="G44" s="24">
        <v>3</v>
      </c>
      <c r="H44" s="24">
        <v>0</v>
      </c>
      <c r="I44" s="24">
        <v>0</v>
      </c>
      <c r="J44" s="24">
        <v>0</v>
      </c>
      <c r="K44" s="24">
        <v>0</v>
      </c>
      <c r="L44" s="56"/>
      <c r="M44" s="56"/>
      <c r="N44" s="56"/>
      <c r="O44" s="56"/>
      <c r="P44" s="56"/>
      <c r="Q44" s="56"/>
      <c r="R44" s="56"/>
      <c r="S44" s="24">
        <f t="shared" si="2"/>
        <v>20</v>
      </c>
      <c r="T44" s="24">
        <v>12</v>
      </c>
      <c r="U44" s="45">
        <f t="shared" si="3"/>
        <v>0.2</v>
      </c>
      <c r="V44" s="32" t="s">
        <v>126</v>
      </c>
      <c r="W44" s="30" t="s">
        <v>220</v>
      </c>
      <c r="X44" s="29" t="s">
        <v>221</v>
      </c>
      <c r="Y44" s="30" t="s">
        <v>187</v>
      </c>
      <c r="Z44" s="31" t="s">
        <v>127</v>
      </c>
      <c r="AA44" s="31">
        <v>9</v>
      </c>
      <c r="AB44" s="27" t="s">
        <v>202</v>
      </c>
      <c r="AC44" s="28" t="s">
        <v>361</v>
      </c>
      <c r="AD44" s="28" t="s">
        <v>362</v>
      </c>
      <c r="AE44" s="28" t="s">
        <v>342</v>
      </c>
    </row>
    <row r="45" spans="1:31" s="33" customFormat="1" ht="15.75" customHeight="1" x14ac:dyDescent="0.25">
      <c r="A45" s="24" t="s">
        <v>55</v>
      </c>
      <c r="B45" s="24">
        <v>2</v>
      </c>
      <c r="C45" s="24">
        <v>0</v>
      </c>
      <c r="D45" s="24">
        <v>8</v>
      </c>
      <c r="E45" s="24">
        <v>2</v>
      </c>
      <c r="F45" s="24">
        <v>5</v>
      </c>
      <c r="G45" s="24">
        <v>3</v>
      </c>
      <c r="H45" s="24">
        <v>0</v>
      </c>
      <c r="I45" s="24">
        <v>0</v>
      </c>
      <c r="J45" s="24">
        <v>0</v>
      </c>
      <c r="K45" s="24">
        <v>0</v>
      </c>
      <c r="L45" s="56"/>
      <c r="M45" s="56"/>
      <c r="N45" s="56"/>
      <c r="O45" s="56"/>
      <c r="P45" s="56"/>
      <c r="Q45" s="56"/>
      <c r="R45" s="56"/>
      <c r="S45" s="24">
        <f t="shared" si="2"/>
        <v>20</v>
      </c>
      <c r="T45" s="24">
        <v>12</v>
      </c>
      <c r="U45" s="45">
        <f t="shared" si="3"/>
        <v>0.2</v>
      </c>
      <c r="V45" s="32" t="s">
        <v>126</v>
      </c>
      <c r="W45" s="30" t="s">
        <v>222</v>
      </c>
      <c r="X45" s="29" t="s">
        <v>223</v>
      </c>
      <c r="Y45" s="30" t="s">
        <v>150</v>
      </c>
      <c r="Z45" s="31" t="s">
        <v>127</v>
      </c>
      <c r="AA45" s="31">
        <v>9</v>
      </c>
      <c r="AB45" s="27" t="s">
        <v>202</v>
      </c>
      <c r="AC45" s="28" t="s">
        <v>361</v>
      </c>
      <c r="AD45" s="28" t="s">
        <v>362</v>
      </c>
      <c r="AE45" s="28" t="s">
        <v>342</v>
      </c>
    </row>
    <row r="46" spans="1:31" s="33" customFormat="1" ht="15.75" customHeight="1" x14ac:dyDescent="0.25">
      <c r="A46" s="24" t="s">
        <v>56</v>
      </c>
      <c r="B46" s="24">
        <v>4</v>
      </c>
      <c r="C46" s="24">
        <v>0</v>
      </c>
      <c r="D46" s="24">
        <v>0</v>
      </c>
      <c r="E46" s="24">
        <v>4</v>
      </c>
      <c r="F46" s="24">
        <v>4</v>
      </c>
      <c r="G46" s="24">
        <v>5</v>
      </c>
      <c r="H46" s="24">
        <v>2</v>
      </c>
      <c r="I46" s="24">
        <v>1</v>
      </c>
      <c r="J46" s="24">
        <v>0</v>
      </c>
      <c r="K46" s="24">
        <v>0</v>
      </c>
      <c r="L46" s="56"/>
      <c r="M46" s="56"/>
      <c r="N46" s="56"/>
      <c r="O46" s="56"/>
      <c r="P46" s="56"/>
      <c r="Q46" s="56"/>
      <c r="R46" s="56"/>
      <c r="S46" s="24">
        <f t="shared" si="2"/>
        <v>20</v>
      </c>
      <c r="T46" s="24">
        <v>12</v>
      </c>
      <c r="U46" s="45">
        <f t="shared" si="3"/>
        <v>0.2</v>
      </c>
      <c r="V46" s="32" t="s">
        <v>126</v>
      </c>
      <c r="W46" s="30" t="s">
        <v>261</v>
      </c>
      <c r="X46" s="29" t="s">
        <v>262</v>
      </c>
      <c r="Y46" s="30" t="s">
        <v>150</v>
      </c>
      <c r="Z46" s="31" t="s">
        <v>127</v>
      </c>
      <c r="AA46" s="31">
        <v>9</v>
      </c>
      <c r="AB46" s="27" t="s">
        <v>128</v>
      </c>
      <c r="AC46" s="28" t="s">
        <v>359</v>
      </c>
      <c r="AD46" s="28" t="s">
        <v>360</v>
      </c>
      <c r="AE46" s="28" t="s">
        <v>228</v>
      </c>
    </row>
    <row r="47" spans="1:31" s="33" customFormat="1" ht="15.75" customHeight="1" x14ac:dyDescent="0.25">
      <c r="A47" s="24" t="s">
        <v>57</v>
      </c>
      <c r="B47" s="24">
        <v>0</v>
      </c>
      <c r="C47" s="24">
        <v>0</v>
      </c>
      <c r="D47" s="24">
        <v>0</v>
      </c>
      <c r="E47" s="24">
        <v>3</v>
      </c>
      <c r="F47" s="24">
        <v>2</v>
      </c>
      <c r="G47" s="24">
        <v>4</v>
      </c>
      <c r="H47" s="24">
        <v>4</v>
      </c>
      <c r="I47" s="24">
        <v>4</v>
      </c>
      <c r="J47" s="24">
        <v>2</v>
      </c>
      <c r="K47" s="24">
        <v>0</v>
      </c>
      <c r="L47" s="56"/>
      <c r="M47" s="56"/>
      <c r="N47" s="56"/>
      <c r="O47" s="56"/>
      <c r="P47" s="56"/>
      <c r="Q47" s="56"/>
      <c r="R47" s="56"/>
      <c r="S47" s="24">
        <f t="shared" si="2"/>
        <v>19</v>
      </c>
      <c r="T47" s="24">
        <v>16</v>
      </c>
      <c r="U47" s="45">
        <f t="shared" si="3"/>
        <v>0.19</v>
      </c>
      <c r="V47" s="32" t="s">
        <v>126</v>
      </c>
      <c r="W47" s="30" t="s">
        <v>180</v>
      </c>
      <c r="X47" s="29" t="s">
        <v>181</v>
      </c>
      <c r="Y47" s="30" t="s">
        <v>159</v>
      </c>
      <c r="Z47" s="31" t="s">
        <v>127</v>
      </c>
      <c r="AA47" s="31">
        <v>9</v>
      </c>
      <c r="AB47" s="27" t="s">
        <v>138</v>
      </c>
      <c r="AC47" s="28" t="s">
        <v>363</v>
      </c>
      <c r="AD47" s="28" t="s">
        <v>192</v>
      </c>
      <c r="AE47" s="28" t="s">
        <v>168</v>
      </c>
    </row>
    <row r="48" spans="1:31" s="33" customFormat="1" ht="15.75" customHeight="1" x14ac:dyDescent="0.25">
      <c r="A48" s="24" t="s">
        <v>58</v>
      </c>
      <c r="B48" s="24">
        <v>2</v>
      </c>
      <c r="C48" s="24">
        <v>0</v>
      </c>
      <c r="D48" s="24">
        <v>0</v>
      </c>
      <c r="E48" s="24">
        <v>2</v>
      </c>
      <c r="F48" s="24">
        <v>1</v>
      </c>
      <c r="G48" s="24">
        <v>1</v>
      </c>
      <c r="H48" s="24">
        <v>6</v>
      </c>
      <c r="I48" s="24">
        <v>5</v>
      </c>
      <c r="J48" s="24">
        <v>2</v>
      </c>
      <c r="K48" s="24">
        <v>0</v>
      </c>
      <c r="L48" s="56"/>
      <c r="M48" s="56"/>
      <c r="N48" s="56"/>
      <c r="O48" s="56"/>
      <c r="P48" s="56"/>
      <c r="Q48" s="56"/>
      <c r="R48" s="56"/>
      <c r="S48" s="24">
        <f t="shared" si="2"/>
        <v>19</v>
      </c>
      <c r="T48" s="24">
        <v>16</v>
      </c>
      <c r="U48" s="45">
        <f t="shared" si="3"/>
        <v>0.19</v>
      </c>
      <c r="V48" s="32" t="s">
        <v>126</v>
      </c>
      <c r="W48" s="30" t="s">
        <v>256</v>
      </c>
      <c r="X48" s="29" t="s">
        <v>257</v>
      </c>
      <c r="Y48" s="30" t="s">
        <v>150</v>
      </c>
      <c r="Z48" s="31" t="s">
        <v>127</v>
      </c>
      <c r="AA48" s="31">
        <v>9</v>
      </c>
      <c r="AB48" s="27" t="s">
        <v>128</v>
      </c>
      <c r="AC48" s="28" t="s">
        <v>359</v>
      </c>
      <c r="AD48" s="28" t="s">
        <v>360</v>
      </c>
      <c r="AE48" s="28" t="s">
        <v>228</v>
      </c>
    </row>
    <row r="49" spans="1:31" s="33" customFormat="1" ht="15.75" customHeight="1" x14ac:dyDescent="0.25">
      <c r="A49" s="24" t="s">
        <v>59</v>
      </c>
      <c r="B49" s="24">
        <v>2</v>
      </c>
      <c r="C49" s="24">
        <v>6</v>
      </c>
      <c r="D49" s="24">
        <v>0</v>
      </c>
      <c r="E49" s="24">
        <v>5</v>
      </c>
      <c r="F49" s="24">
        <v>4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56"/>
      <c r="M49" s="56"/>
      <c r="N49" s="56"/>
      <c r="O49" s="56"/>
      <c r="P49" s="56"/>
      <c r="Q49" s="56"/>
      <c r="R49" s="56"/>
      <c r="S49" s="24">
        <f t="shared" si="2"/>
        <v>17</v>
      </c>
      <c r="T49" s="24">
        <v>18</v>
      </c>
      <c r="U49" s="45">
        <f t="shared" si="3"/>
        <v>0.17</v>
      </c>
      <c r="V49" s="32" t="s">
        <v>126</v>
      </c>
      <c r="W49" s="30" t="s">
        <v>182</v>
      </c>
      <c r="X49" s="29" t="s">
        <v>183</v>
      </c>
      <c r="Y49" s="30" t="s">
        <v>184</v>
      </c>
      <c r="Z49" s="31" t="s">
        <v>127</v>
      </c>
      <c r="AA49" s="31">
        <v>9</v>
      </c>
      <c r="AB49" s="27" t="s">
        <v>165</v>
      </c>
      <c r="AC49" s="28" t="s">
        <v>361</v>
      </c>
      <c r="AD49" s="28" t="s">
        <v>362</v>
      </c>
      <c r="AE49" s="28" t="s">
        <v>342</v>
      </c>
    </row>
    <row r="50" spans="1:31" s="33" customFormat="1" ht="15.75" customHeight="1" x14ac:dyDescent="0.25">
      <c r="A50" s="24" t="s">
        <v>60</v>
      </c>
      <c r="B50" s="24">
        <v>2</v>
      </c>
      <c r="C50" s="24">
        <v>2</v>
      </c>
      <c r="D50" s="24">
        <v>4</v>
      </c>
      <c r="E50" s="24">
        <v>2</v>
      </c>
      <c r="F50" s="24">
        <v>5</v>
      </c>
      <c r="G50" s="24">
        <v>2</v>
      </c>
      <c r="H50" s="24">
        <v>0</v>
      </c>
      <c r="I50" s="24">
        <v>0</v>
      </c>
      <c r="J50" s="24">
        <v>0</v>
      </c>
      <c r="K50" s="24">
        <v>0</v>
      </c>
      <c r="L50" s="56"/>
      <c r="M50" s="56"/>
      <c r="N50" s="56"/>
      <c r="O50" s="56"/>
      <c r="P50" s="56"/>
      <c r="Q50" s="56"/>
      <c r="R50" s="56"/>
      <c r="S50" s="24">
        <f t="shared" si="2"/>
        <v>17</v>
      </c>
      <c r="T50" s="24">
        <v>18</v>
      </c>
      <c r="U50" s="45">
        <f t="shared" si="3"/>
        <v>0.17</v>
      </c>
      <c r="V50" s="32" t="s">
        <v>126</v>
      </c>
      <c r="W50" s="30" t="s">
        <v>229</v>
      </c>
      <c r="X50" s="29" t="s">
        <v>230</v>
      </c>
      <c r="Y50" s="30" t="s">
        <v>199</v>
      </c>
      <c r="Z50" s="31" t="s">
        <v>127</v>
      </c>
      <c r="AA50" s="31">
        <v>9</v>
      </c>
      <c r="AB50" s="27" t="s">
        <v>202</v>
      </c>
      <c r="AC50" s="28" t="s">
        <v>361</v>
      </c>
      <c r="AD50" s="28" t="s">
        <v>362</v>
      </c>
      <c r="AE50" s="28" t="s">
        <v>342</v>
      </c>
    </row>
    <row r="51" spans="1:31" s="33" customFormat="1" ht="15.75" customHeight="1" x14ac:dyDescent="0.25">
      <c r="A51" s="24" t="s">
        <v>61</v>
      </c>
      <c r="B51" s="24">
        <v>0</v>
      </c>
      <c r="C51" s="24">
        <v>3</v>
      </c>
      <c r="D51" s="24">
        <v>0</v>
      </c>
      <c r="E51" s="24">
        <v>4</v>
      </c>
      <c r="F51" s="24">
        <v>8</v>
      </c>
      <c r="G51" s="24">
        <v>2</v>
      </c>
      <c r="H51" s="24">
        <v>0</v>
      </c>
      <c r="I51" s="24">
        <v>0</v>
      </c>
      <c r="J51" s="24">
        <v>0</v>
      </c>
      <c r="K51" s="24">
        <v>0</v>
      </c>
      <c r="L51" s="56"/>
      <c r="M51" s="56"/>
      <c r="N51" s="56"/>
      <c r="O51" s="56"/>
      <c r="P51" s="56"/>
      <c r="Q51" s="56"/>
      <c r="R51" s="56"/>
      <c r="S51" s="24">
        <f t="shared" si="2"/>
        <v>17</v>
      </c>
      <c r="T51" s="24">
        <v>18</v>
      </c>
      <c r="U51" s="45">
        <f t="shared" si="3"/>
        <v>0.17</v>
      </c>
      <c r="V51" s="32" t="s">
        <v>126</v>
      </c>
      <c r="W51" s="30" t="s">
        <v>231</v>
      </c>
      <c r="X51" s="29" t="s">
        <v>232</v>
      </c>
      <c r="Y51" s="30" t="s">
        <v>233</v>
      </c>
      <c r="Z51" s="31" t="s">
        <v>127</v>
      </c>
      <c r="AA51" s="31">
        <v>9</v>
      </c>
      <c r="AB51" s="27" t="s">
        <v>202</v>
      </c>
      <c r="AC51" s="28" t="s">
        <v>361</v>
      </c>
      <c r="AD51" s="28" t="s">
        <v>362</v>
      </c>
      <c r="AE51" s="28" t="s">
        <v>342</v>
      </c>
    </row>
    <row r="52" spans="1:31" s="33" customFormat="1" ht="15.75" customHeight="1" x14ac:dyDescent="0.25">
      <c r="A52" s="24" t="s">
        <v>62</v>
      </c>
      <c r="B52" s="24">
        <v>0</v>
      </c>
      <c r="C52" s="24">
        <v>0</v>
      </c>
      <c r="D52" s="24">
        <v>4</v>
      </c>
      <c r="E52" s="24">
        <v>1</v>
      </c>
      <c r="F52" s="24">
        <v>8</v>
      </c>
      <c r="G52" s="24">
        <v>3</v>
      </c>
      <c r="H52" s="24">
        <v>0</v>
      </c>
      <c r="I52" s="24">
        <v>0</v>
      </c>
      <c r="J52" s="24">
        <v>0</v>
      </c>
      <c r="K52" s="24">
        <v>0</v>
      </c>
      <c r="L52" s="56"/>
      <c r="M52" s="56"/>
      <c r="N52" s="56"/>
      <c r="O52" s="56"/>
      <c r="P52" s="56"/>
      <c r="Q52" s="56"/>
      <c r="R52" s="56"/>
      <c r="S52" s="24">
        <f t="shared" si="2"/>
        <v>16</v>
      </c>
      <c r="T52" s="24">
        <v>21</v>
      </c>
      <c r="U52" s="45">
        <f t="shared" si="3"/>
        <v>0.16</v>
      </c>
      <c r="V52" s="32" t="s">
        <v>126</v>
      </c>
      <c r="W52" s="30" t="s">
        <v>210</v>
      </c>
      <c r="X52" s="29" t="s">
        <v>211</v>
      </c>
      <c r="Y52" s="30" t="s">
        <v>212</v>
      </c>
      <c r="Z52" s="31" t="s">
        <v>127</v>
      </c>
      <c r="AA52" s="31">
        <v>9</v>
      </c>
      <c r="AB52" s="27" t="s">
        <v>202</v>
      </c>
      <c r="AC52" s="28" t="s">
        <v>361</v>
      </c>
      <c r="AD52" s="28" t="s">
        <v>362</v>
      </c>
      <c r="AE52" s="28" t="s">
        <v>342</v>
      </c>
    </row>
    <row r="53" spans="1:31" s="33" customFormat="1" ht="15.75" customHeight="1" x14ac:dyDescent="0.25">
      <c r="A53" s="24" t="s">
        <v>63</v>
      </c>
      <c r="B53" s="24">
        <v>0</v>
      </c>
      <c r="C53" s="24">
        <v>0</v>
      </c>
      <c r="D53" s="24">
        <v>0</v>
      </c>
      <c r="E53" s="24">
        <v>3</v>
      </c>
      <c r="F53" s="24">
        <v>2</v>
      </c>
      <c r="G53" s="24">
        <v>0</v>
      </c>
      <c r="H53" s="24">
        <v>2</v>
      </c>
      <c r="I53" s="24">
        <v>5</v>
      </c>
      <c r="J53" s="24">
        <v>4</v>
      </c>
      <c r="K53" s="24">
        <v>0</v>
      </c>
      <c r="L53" s="56"/>
      <c r="M53" s="56"/>
      <c r="N53" s="56"/>
      <c r="O53" s="56"/>
      <c r="P53" s="56"/>
      <c r="Q53" s="56"/>
      <c r="R53" s="56"/>
      <c r="S53" s="24">
        <f t="shared" si="2"/>
        <v>16</v>
      </c>
      <c r="T53" s="24">
        <v>21</v>
      </c>
      <c r="U53" s="45">
        <f t="shared" si="3"/>
        <v>0.16</v>
      </c>
      <c r="V53" s="32" t="s">
        <v>126</v>
      </c>
      <c r="W53" s="30" t="s">
        <v>243</v>
      </c>
      <c r="X53" s="29" t="s">
        <v>221</v>
      </c>
      <c r="Y53" s="30" t="s">
        <v>171</v>
      </c>
      <c r="Z53" s="31" t="s">
        <v>127</v>
      </c>
      <c r="AA53" s="31">
        <v>9</v>
      </c>
      <c r="AB53" s="27" t="s">
        <v>138</v>
      </c>
      <c r="AC53" s="28" t="s">
        <v>363</v>
      </c>
      <c r="AD53" s="28" t="s">
        <v>192</v>
      </c>
      <c r="AE53" s="28" t="s">
        <v>168</v>
      </c>
    </row>
    <row r="54" spans="1:31" s="33" customFormat="1" ht="15.75" customHeight="1" x14ac:dyDescent="0.25">
      <c r="A54" s="24" t="s">
        <v>64</v>
      </c>
      <c r="B54" s="24">
        <v>0</v>
      </c>
      <c r="C54" s="24">
        <v>0</v>
      </c>
      <c r="D54" s="24">
        <v>0</v>
      </c>
      <c r="E54" s="24">
        <v>2</v>
      </c>
      <c r="F54" s="24">
        <v>5</v>
      </c>
      <c r="G54" s="24">
        <v>4</v>
      </c>
      <c r="H54" s="24">
        <v>4</v>
      </c>
      <c r="I54" s="24">
        <v>0</v>
      </c>
      <c r="J54" s="24">
        <v>0</v>
      </c>
      <c r="K54" s="24">
        <v>0</v>
      </c>
      <c r="L54" s="56"/>
      <c r="M54" s="56"/>
      <c r="N54" s="56"/>
      <c r="O54" s="56"/>
      <c r="P54" s="56"/>
      <c r="Q54" s="56"/>
      <c r="R54" s="56"/>
      <c r="S54" s="24">
        <f t="shared" si="2"/>
        <v>15</v>
      </c>
      <c r="T54" s="24">
        <v>23</v>
      </c>
      <c r="U54" s="45">
        <f t="shared" si="3"/>
        <v>0.15</v>
      </c>
      <c r="V54" s="32" t="s">
        <v>126</v>
      </c>
      <c r="W54" s="30" t="s">
        <v>185</v>
      </c>
      <c r="X54" s="29" t="s">
        <v>186</v>
      </c>
      <c r="Y54" s="30" t="s">
        <v>187</v>
      </c>
      <c r="Z54" s="31" t="s">
        <v>127</v>
      </c>
      <c r="AA54" s="31">
        <v>9</v>
      </c>
      <c r="AB54" s="27" t="s">
        <v>138</v>
      </c>
      <c r="AC54" s="28" t="s">
        <v>363</v>
      </c>
      <c r="AD54" s="28" t="s">
        <v>192</v>
      </c>
      <c r="AE54" s="28" t="s">
        <v>168</v>
      </c>
    </row>
    <row r="55" spans="1:31" s="33" customFormat="1" ht="15.75" customHeight="1" x14ac:dyDescent="0.25">
      <c r="A55" s="24" t="s">
        <v>65</v>
      </c>
      <c r="B55" s="24">
        <v>0</v>
      </c>
      <c r="C55" s="24">
        <v>3</v>
      </c>
      <c r="D55" s="24">
        <v>0</v>
      </c>
      <c r="E55" s="24">
        <v>2</v>
      </c>
      <c r="F55" s="24">
        <v>5</v>
      </c>
      <c r="G55" s="24">
        <v>3</v>
      </c>
      <c r="H55" s="24">
        <v>0</v>
      </c>
      <c r="I55" s="24">
        <v>2</v>
      </c>
      <c r="J55" s="24">
        <v>0</v>
      </c>
      <c r="K55" s="24">
        <v>0</v>
      </c>
      <c r="L55" s="56"/>
      <c r="M55" s="56"/>
      <c r="N55" s="56"/>
      <c r="O55" s="56"/>
      <c r="P55" s="56"/>
      <c r="Q55" s="56"/>
      <c r="R55" s="56"/>
      <c r="S55" s="24">
        <f t="shared" si="2"/>
        <v>15</v>
      </c>
      <c r="T55" s="24">
        <v>23</v>
      </c>
      <c r="U55" s="45">
        <f t="shared" si="3"/>
        <v>0.15</v>
      </c>
      <c r="V55" s="32" t="s">
        <v>126</v>
      </c>
      <c r="W55" s="30" t="s">
        <v>234</v>
      </c>
      <c r="X55" s="29" t="s">
        <v>235</v>
      </c>
      <c r="Y55" s="30" t="s">
        <v>150</v>
      </c>
      <c r="Z55" s="31" t="s">
        <v>127</v>
      </c>
      <c r="AA55" s="31">
        <v>9</v>
      </c>
      <c r="AB55" s="27" t="s">
        <v>202</v>
      </c>
      <c r="AC55" s="28" t="s">
        <v>361</v>
      </c>
      <c r="AD55" s="28" t="s">
        <v>362</v>
      </c>
      <c r="AE55" s="28" t="s">
        <v>342</v>
      </c>
    </row>
    <row r="56" spans="1:31" s="33" customFormat="1" ht="15.75" customHeight="1" x14ac:dyDescent="0.25">
      <c r="A56" s="24" t="s">
        <v>66</v>
      </c>
      <c r="B56" s="24">
        <v>0</v>
      </c>
      <c r="C56" s="24">
        <v>3</v>
      </c>
      <c r="D56" s="24">
        <v>0</v>
      </c>
      <c r="E56" s="24">
        <v>3</v>
      </c>
      <c r="F56" s="24">
        <v>1</v>
      </c>
      <c r="G56" s="24">
        <v>0</v>
      </c>
      <c r="H56" s="24">
        <v>6</v>
      </c>
      <c r="I56" s="24">
        <v>0</v>
      </c>
      <c r="J56" s="24">
        <v>2</v>
      </c>
      <c r="K56" s="24">
        <v>0</v>
      </c>
      <c r="L56" s="56"/>
      <c r="M56" s="56"/>
      <c r="N56" s="56"/>
      <c r="O56" s="56"/>
      <c r="P56" s="56"/>
      <c r="Q56" s="56"/>
      <c r="R56" s="56"/>
      <c r="S56" s="24">
        <f t="shared" si="2"/>
        <v>15</v>
      </c>
      <c r="T56" s="24">
        <v>23</v>
      </c>
      <c r="U56" s="45">
        <f t="shared" si="3"/>
        <v>0.15</v>
      </c>
      <c r="V56" s="32" t="s">
        <v>126</v>
      </c>
      <c r="W56" s="30" t="s">
        <v>162</v>
      </c>
      <c r="X56" s="29" t="s">
        <v>149</v>
      </c>
      <c r="Y56" s="30" t="s">
        <v>171</v>
      </c>
      <c r="Z56" s="31" t="s">
        <v>127</v>
      </c>
      <c r="AA56" s="31">
        <v>9</v>
      </c>
      <c r="AB56" s="27" t="s">
        <v>138</v>
      </c>
      <c r="AC56" s="28" t="s">
        <v>363</v>
      </c>
      <c r="AD56" s="28" t="s">
        <v>192</v>
      </c>
      <c r="AE56" s="28" t="s">
        <v>168</v>
      </c>
    </row>
    <row r="57" spans="1:31" s="33" customFormat="1" ht="15.75" customHeight="1" x14ac:dyDescent="0.25">
      <c r="A57" s="24" t="s">
        <v>67</v>
      </c>
      <c r="B57" s="24">
        <v>0</v>
      </c>
      <c r="C57" s="24">
        <v>0</v>
      </c>
      <c r="D57" s="24">
        <v>0</v>
      </c>
      <c r="E57" s="24">
        <v>3</v>
      </c>
      <c r="F57" s="24">
        <v>1</v>
      </c>
      <c r="G57" s="24">
        <v>0</v>
      </c>
      <c r="H57" s="24">
        <v>2</v>
      </c>
      <c r="I57" s="24">
        <v>4</v>
      </c>
      <c r="J57" s="24">
        <v>5</v>
      </c>
      <c r="K57" s="24">
        <v>0</v>
      </c>
      <c r="L57" s="56"/>
      <c r="M57" s="56"/>
      <c r="N57" s="56"/>
      <c r="O57" s="56"/>
      <c r="P57" s="56"/>
      <c r="Q57" s="56"/>
      <c r="R57" s="56"/>
      <c r="S57" s="24">
        <f t="shared" si="2"/>
        <v>15</v>
      </c>
      <c r="T57" s="24">
        <v>23</v>
      </c>
      <c r="U57" s="45">
        <f t="shared" si="3"/>
        <v>0.15</v>
      </c>
      <c r="V57" s="32" t="s">
        <v>126</v>
      </c>
      <c r="W57" s="30" t="s">
        <v>263</v>
      </c>
      <c r="X57" s="29" t="s">
        <v>264</v>
      </c>
      <c r="Y57" s="30" t="s">
        <v>265</v>
      </c>
      <c r="Z57" s="31" t="s">
        <v>127</v>
      </c>
      <c r="AA57" s="31">
        <v>9</v>
      </c>
      <c r="AB57" s="27" t="s">
        <v>128</v>
      </c>
      <c r="AC57" s="28" t="s">
        <v>359</v>
      </c>
      <c r="AD57" s="28" t="s">
        <v>360</v>
      </c>
      <c r="AE57" s="28" t="s">
        <v>228</v>
      </c>
    </row>
    <row r="58" spans="1:31" s="33" customFormat="1" ht="15.75" customHeight="1" x14ac:dyDescent="0.25">
      <c r="A58" s="24" t="s">
        <v>68</v>
      </c>
      <c r="B58" s="24">
        <v>0</v>
      </c>
      <c r="C58" s="24">
        <v>0</v>
      </c>
      <c r="D58" s="24">
        <v>0</v>
      </c>
      <c r="E58" s="24">
        <v>2</v>
      </c>
      <c r="F58" s="24">
        <v>4</v>
      </c>
      <c r="G58" s="24">
        <v>4</v>
      </c>
      <c r="H58" s="24">
        <v>0</v>
      </c>
      <c r="I58" s="24">
        <v>0</v>
      </c>
      <c r="J58" s="24">
        <v>4</v>
      </c>
      <c r="K58" s="24">
        <v>0</v>
      </c>
      <c r="L58" s="56"/>
      <c r="M58" s="56"/>
      <c r="N58" s="56"/>
      <c r="O58" s="56"/>
      <c r="P58" s="56"/>
      <c r="Q58" s="56"/>
      <c r="R58" s="56"/>
      <c r="S58" s="24">
        <f t="shared" si="2"/>
        <v>14</v>
      </c>
      <c r="T58" s="24">
        <v>27</v>
      </c>
      <c r="U58" s="45">
        <f t="shared" si="3"/>
        <v>0.14000000000000001</v>
      </c>
      <c r="V58" s="32" t="s">
        <v>126</v>
      </c>
      <c r="W58" s="30" t="s">
        <v>213</v>
      </c>
      <c r="X58" s="29" t="s">
        <v>214</v>
      </c>
      <c r="Y58" s="30" t="s">
        <v>215</v>
      </c>
      <c r="Z58" s="31" t="s">
        <v>127</v>
      </c>
      <c r="AA58" s="31">
        <v>9</v>
      </c>
      <c r="AB58" s="27" t="s">
        <v>202</v>
      </c>
      <c r="AC58" s="28" t="s">
        <v>361</v>
      </c>
      <c r="AD58" s="28" t="s">
        <v>362</v>
      </c>
      <c r="AE58" s="28" t="s">
        <v>342</v>
      </c>
    </row>
    <row r="59" spans="1:31" s="33" customFormat="1" ht="15.75" customHeight="1" x14ac:dyDescent="0.25">
      <c r="A59" s="24" t="s">
        <v>69</v>
      </c>
      <c r="B59" s="24">
        <v>0</v>
      </c>
      <c r="C59" s="24">
        <v>0</v>
      </c>
      <c r="D59" s="24">
        <v>4</v>
      </c>
      <c r="E59" s="24">
        <v>0</v>
      </c>
      <c r="F59" s="24">
        <v>4</v>
      </c>
      <c r="G59" s="24">
        <v>0</v>
      </c>
      <c r="H59" s="24">
        <v>6</v>
      </c>
      <c r="I59" s="24">
        <v>0</v>
      </c>
      <c r="J59" s="24">
        <v>0</v>
      </c>
      <c r="K59" s="24">
        <v>0</v>
      </c>
      <c r="L59" s="56"/>
      <c r="M59" s="56"/>
      <c r="N59" s="56"/>
      <c r="O59" s="56"/>
      <c r="P59" s="56"/>
      <c r="Q59" s="56"/>
      <c r="R59" s="56"/>
      <c r="S59" s="24">
        <f t="shared" si="2"/>
        <v>14</v>
      </c>
      <c r="T59" s="24">
        <v>27</v>
      </c>
      <c r="U59" s="45">
        <f t="shared" si="3"/>
        <v>0.14000000000000001</v>
      </c>
      <c r="V59" s="32" t="s">
        <v>126</v>
      </c>
      <c r="W59" s="30" t="s">
        <v>244</v>
      </c>
      <c r="X59" s="29" t="s">
        <v>149</v>
      </c>
      <c r="Y59" s="30" t="s">
        <v>245</v>
      </c>
      <c r="Z59" s="31" t="s">
        <v>127</v>
      </c>
      <c r="AA59" s="31">
        <v>9</v>
      </c>
      <c r="AB59" s="27" t="s">
        <v>138</v>
      </c>
      <c r="AC59" s="28" t="s">
        <v>363</v>
      </c>
      <c r="AD59" s="28" t="s">
        <v>192</v>
      </c>
      <c r="AE59" s="28" t="s">
        <v>168</v>
      </c>
    </row>
    <row r="60" spans="1:31" s="33" customFormat="1" ht="15.75" customHeight="1" x14ac:dyDescent="0.25">
      <c r="A60" s="24" t="s">
        <v>70</v>
      </c>
      <c r="B60" s="24">
        <v>0</v>
      </c>
      <c r="C60" s="24">
        <v>0</v>
      </c>
      <c r="D60" s="24">
        <v>0</v>
      </c>
      <c r="E60" s="24">
        <v>1</v>
      </c>
      <c r="F60" s="24">
        <v>0</v>
      </c>
      <c r="G60" s="24">
        <v>4</v>
      </c>
      <c r="H60" s="24">
        <v>4</v>
      </c>
      <c r="I60" s="24">
        <v>0</v>
      </c>
      <c r="J60" s="24">
        <v>4</v>
      </c>
      <c r="K60" s="24">
        <v>0</v>
      </c>
      <c r="L60" s="56"/>
      <c r="M60" s="56"/>
      <c r="N60" s="56"/>
      <c r="O60" s="56"/>
      <c r="P60" s="56"/>
      <c r="Q60" s="56"/>
      <c r="R60" s="56"/>
      <c r="S60" s="24">
        <f t="shared" si="2"/>
        <v>13</v>
      </c>
      <c r="T60" s="24">
        <v>29</v>
      </c>
      <c r="U60" s="45">
        <f t="shared" si="3"/>
        <v>0.13</v>
      </c>
      <c r="V60" s="32" t="s">
        <v>126</v>
      </c>
      <c r="W60" s="30" t="s">
        <v>188</v>
      </c>
      <c r="X60" s="29" t="s">
        <v>136</v>
      </c>
      <c r="Y60" s="30" t="s">
        <v>187</v>
      </c>
      <c r="Z60" s="31" t="s">
        <v>127</v>
      </c>
      <c r="AA60" s="31">
        <v>9</v>
      </c>
      <c r="AB60" s="27" t="s">
        <v>138</v>
      </c>
      <c r="AC60" s="28" t="s">
        <v>363</v>
      </c>
      <c r="AD60" s="28" t="s">
        <v>192</v>
      </c>
      <c r="AE60" s="28" t="s">
        <v>168</v>
      </c>
    </row>
    <row r="61" spans="1:31" s="33" customFormat="1" ht="15.75" customHeight="1" x14ac:dyDescent="0.25">
      <c r="A61" s="24" t="s">
        <v>71</v>
      </c>
      <c r="B61" s="24">
        <v>4</v>
      </c>
      <c r="C61" s="24">
        <v>0</v>
      </c>
      <c r="D61" s="24">
        <v>4</v>
      </c>
      <c r="E61" s="24">
        <v>2</v>
      </c>
      <c r="F61" s="24">
        <v>0</v>
      </c>
      <c r="G61" s="24">
        <v>3</v>
      </c>
      <c r="H61" s="24">
        <v>0</v>
      </c>
      <c r="I61" s="24">
        <v>0</v>
      </c>
      <c r="J61" s="24">
        <v>0</v>
      </c>
      <c r="K61" s="24">
        <v>0</v>
      </c>
      <c r="L61" s="56"/>
      <c r="M61" s="56"/>
      <c r="N61" s="56"/>
      <c r="O61" s="56"/>
      <c r="P61" s="56"/>
      <c r="Q61" s="56"/>
      <c r="R61" s="56"/>
      <c r="S61" s="24">
        <f t="shared" si="2"/>
        <v>13</v>
      </c>
      <c r="T61" s="24">
        <v>29</v>
      </c>
      <c r="U61" s="45">
        <f t="shared" si="3"/>
        <v>0.13</v>
      </c>
      <c r="V61" s="32" t="s">
        <v>126</v>
      </c>
      <c r="W61" s="30" t="s">
        <v>203</v>
      </c>
      <c r="X61" s="29" t="s">
        <v>204</v>
      </c>
      <c r="Y61" s="30" t="s">
        <v>205</v>
      </c>
      <c r="Z61" s="31" t="s">
        <v>127</v>
      </c>
      <c r="AA61" s="31">
        <v>9</v>
      </c>
      <c r="AB61" s="27" t="s">
        <v>202</v>
      </c>
      <c r="AC61" s="28" t="s">
        <v>361</v>
      </c>
      <c r="AD61" s="28" t="s">
        <v>362</v>
      </c>
      <c r="AE61" s="28" t="s">
        <v>342</v>
      </c>
    </row>
    <row r="62" spans="1:31" s="33" customFormat="1" ht="15.75" customHeight="1" x14ac:dyDescent="0.25">
      <c r="A62" s="24" t="s">
        <v>72</v>
      </c>
      <c r="B62" s="24">
        <v>0</v>
      </c>
      <c r="C62" s="24">
        <v>6</v>
      </c>
      <c r="D62" s="24">
        <v>0</v>
      </c>
      <c r="E62" s="24">
        <v>2</v>
      </c>
      <c r="F62" s="24">
        <v>2</v>
      </c>
      <c r="G62" s="24">
        <v>3</v>
      </c>
      <c r="H62" s="24">
        <v>0</v>
      </c>
      <c r="I62" s="24">
        <v>0</v>
      </c>
      <c r="J62" s="24">
        <v>0</v>
      </c>
      <c r="K62" s="24">
        <v>0</v>
      </c>
      <c r="L62" s="56"/>
      <c r="M62" s="56"/>
      <c r="N62" s="56"/>
      <c r="O62" s="56"/>
      <c r="P62" s="56"/>
      <c r="Q62" s="56"/>
      <c r="R62" s="56"/>
      <c r="S62" s="24">
        <f t="shared" si="2"/>
        <v>13</v>
      </c>
      <c r="T62" s="24">
        <v>29</v>
      </c>
      <c r="U62" s="45">
        <f t="shared" si="3"/>
        <v>0.13</v>
      </c>
      <c r="V62" s="32" t="s">
        <v>126</v>
      </c>
      <c r="W62" s="30" t="s">
        <v>218</v>
      </c>
      <c r="X62" s="29" t="s">
        <v>174</v>
      </c>
      <c r="Y62" s="30" t="s">
        <v>219</v>
      </c>
      <c r="Z62" s="31" t="s">
        <v>127</v>
      </c>
      <c r="AA62" s="31">
        <v>9</v>
      </c>
      <c r="AB62" s="27" t="s">
        <v>202</v>
      </c>
      <c r="AC62" s="28" t="s">
        <v>361</v>
      </c>
      <c r="AD62" s="28" t="s">
        <v>362</v>
      </c>
      <c r="AE62" s="28" t="s">
        <v>342</v>
      </c>
    </row>
    <row r="63" spans="1:31" s="33" customFormat="1" ht="15.75" customHeight="1" x14ac:dyDescent="0.25">
      <c r="A63" s="24" t="s">
        <v>73</v>
      </c>
      <c r="B63" s="24">
        <v>0</v>
      </c>
      <c r="C63" s="24">
        <v>0</v>
      </c>
      <c r="D63" s="24">
        <v>0</v>
      </c>
      <c r="E63" s="24">
        <v>3</v>
      </c>
      <c r="F63" s="24">
        <v>4</v>
      </c>
      <c r="G63" s="24">
        <v>0</v>
      </c>
      <c r="H63" s="24">
        <v>0</v>
      </c>
      <c r="I63" s="24">
        <v>0</v>
      </c>
      <c r="J63" s="24">
        <v>4</v>
      </c>
      <c r="K63" s="24">
        <v>0</v>
      </c>
      <c r="L63" s="56"/>
      <c r="M63" s="56"/>
      <c r="N63" s="56"/>
      <c r="O63" s="56"/>
      <c r="P63" s="56"/>
      <c r="Q63" s="56"/>
      <c r="R63" s="56"/>
      <c r="S63" s="24">
        <f t="shared" si="2"/>
        <v>11</v>
      </c>
      <c r="T63" s="24">
        <v>32</v>
      </c>
      <c r="U63" s="45">
        <f t="shared" si="3"/>
        <v>0.11</v>
      </c>
      <c r="V63" s="32" t="s">
        <v>126</v>
      </c>
      <c r="W63" s="30" t="s">
        <v>200</v>
      </c>
      <c r="X63" s="29" t="s">
        <v>167</v>
      </c>
      <c r="Y63" s="30" t="s">
        <v>201</v>
      </c>
      <c r="Z63" s="31" t="s">
        <v>127</v>
      </c>
      <c r="AA63" s="31">
        <v>9</v>
      </c>
      <c r="AB63" s="27" t="s">
        <v>202</v>
      </c>
      <c r="AC63" s="28" t="s">
        <v>361</v>
      </c>
      <c r="AD63" s="28" t="s">
        <v>362</v>
      </c>
      <c r="AE63" s="28" t="s">
        <v>342</v>
      </c>
    </row>
    <row r="64" spans="1:31" s="33" customFormat="1" ht="15.75" customHeight="1" x14ac:dyDescent="0.25">
      <c r="A64" s="24" t="s">
        <v>74</v>
      </c>
      <c r="B64" s="24">
        <v>0</v>
      </c>
      <c r="C64" s="24">
        <v>3</v>
      </c>
      <c r="D64" s="24">
        <v>0</v>
      </c>
      <c r="E64" s="24">
        <v>2</v>
      </c>
      <c r="F64" s="24">
        <v>5</v>
      </c>
      <c r="G64" s="24">
        <v>0</v>
      </c>
      <c r="H64" s="24">
        <v>0</v>
      </c>
      <c r="I64" s="24">
        <v>1</v>
      </c>
      <c r="J64" s="24">
        <v>0</v>
      </c>
      <c r="K64" s="24">
        <v>0</v>
      </c>
      <c r="L64" s="56"/>
      <c r="M64" s="56"/>
      <c r="N64" s="56"/>
      <c r="O64" s="56"/>
      <c r="P64" s="56"/>
      <c r="Q64" s="56"/>
      <c r="R64" s="56"/>
      <c r="S64" s="24">
        <f t="shared" si="2"/>
        <v>11</v>
      </c>
      <c r="T64" s="24">
        <v>32</v>
      </c>
      <c r="U64" s="45">
        <f t="shared" si="3"/>
        <v>0.11</v>
      </c>
      <c r="V64" s="32" t="s">
        <v>126</v>
      </c>
      <c r="W64" s="30" t="s">
        <v>236</v>
      </c>
      <c r="X64" s="29" t="s">
        <v>237</v>
      </c>
      <c r="Y64" s="30" t="s">
        <v>238</v>
      </c>
      <c r="Z64" s="31" t="s">
        <v>127</v>
      </c>
      <c r="AA64" s="31">
        <v>9</v>
      </c>
      <c r="AB64" s="27" t="s">
        <v>202</v>
      </c>
      <c r="AC64" s="28" t="s">
        <v>361</v>
      </c>
      <c r="AD64" s="28" t="s">
        <v>362</v>
      </c>
      <c r="AE64" s="28" t="s">
        <v>342</v>
      </c>
    </row>
    <row r="65" spans="1:169" s="33" customFormat="1" ht="15.75" customHeight="1" x14ac:dyDescent="0.25">
      <c r="A65" s="24" t="s">
        <v>75</v>
      </c>
      <c r="B65" s="24">
        <v>0</v>
      </c>
      <c r="C65" s="24">
        <v>3</v>
      </c>
      <c r="D65" s="24">
        <v>0</v>
      </c>
      <c r="E65" s="24">
        <v>5</v>
      </c>
      <c r="F65" s="24">
        <v>1</v>
      </c>
      <c r="G65" s="24">
        <v>2</v>
      </c>
      <c r="H65" s="24">
        <v>0</v>
      </c>
      <c r="I65" s="24">
        <v>0</v>
      </c>
      <c r="J65" s="24">
        <v>0</v>
      </c>
      <c r="K65" s="24">
        <v>0</v>
      </c>
      <c r="L65" s="56"/>
      <c r="M65" s="56"/>
      <c r="N65" s="56"/>
      <c r="O65" s="56"/>
      <c r="P65" s="56"/>
      <c r="Q65" s="56"/>
      <c r="R65" s="56"/>
      <c r="S65" s="24">
        <f t="shared" si="2"/>
        <v>11</v>
      </c>
      <c r="T65" s="24">
        <v>32</v>
      </c>
      <c r="U65" s="45">
        <f t="shared" si="3"/>
        <v>0.11</v>
      </c>
      <c r="V65" s="32" t="s">
        <v>126</v>
      </c>
      <c r="W65" s="30" t="s">
        <v>251</v>
      </c>
      <c r="X65" s="29" t="s">
        <v>221</v>
      </c>
      <c r="Y65" s="30" t="s">
        <v>252</v>
      </c>
      <c r="Z65" s="31" t="s">
        <v>127</v>
      </c>
      <c r="AA65" s="31">
        <v>9</v>
      </c>
      <c r="AB65" s="27" t="s">
        <v>128</v>
      </c>
      <c r="AC65" s="28" t="s">
        <v>359</v>
      </c>
      <c r="AD65" s="28" t="s">
        <v>360</v>
      </c>
      <c r="AE65" s="28" t="s">
        <v>228</v>
      </c>
    </row>
    <row r="66" spans="1:169" s="33" customFormat="1" ht="15.75" customHeight="1" x14ac:dyDescent="0.25">
      <c r="A66" s="24" t="s">
        <v>76</v>
      </c>
      <c r="B66" s="24">
        <v>0</v>
      </c>
      <c r="C66" s="24">
        <v>0</v>
      </c>
      <c r="D66" s="24">
        <v>0</v>
      </c>
      <c r="E66" s="24">
        <v>4</v>
      </c>
      <c r="F66" s="24">
        <v>0</v>
      </c>
      <c r="G66" s="24">
        <v>0</v>
      </c>
      <c r="H66" s="24">
        <v>0</v>
      </c>
      <c r="I66" s="24">
        <v>2</v>
      </c>
      <c r="J66" s="24">
        <v>0</v>
      </c>
      <c r="K66" s="24">
        <v>4</v>
      </c>
      <c r="L66" s="56"/>
      <c r="M66" s="56"/>
      <c r="N66" s="56"/>
      <c r="O66" s="56"/>
      <c r="P66" s="56"/>
      <c r="Q66" s="56"/>
      <c r="R66" s="56"/>
      <c r="S66" s="24">
        <f t="shared" si="2"/>
        <v>10</v>
      </c>
      <c r="T66" s="24">
        <v>35</v>
      </c>
      <c r="U66" s="45">
        <f t="shared" si="3"/>
        <v>0.1</v>
      </c>
      <c r="V66" s="32" t="s">
        <v>126</v>
      </c>
      <c r="W66" s="30" t="s">
        <v>216</v>
      </c>
      <c r="X66" s="29" t="s">
        <v>149</v>
      </c>
      <c r="Y66" s="30" t="s">
        <v>217</v>
      </c>
      <c r="Z66" s="31" t="s">
        <v>127</v>
      </c>
      <c r="AA66" s="31">
        <v>9</v>
      </c>
      <c r="AB66" s="27" t="s">
        <v>202</v>
      </c>
      <c r="AC66" s="28" t="s">
        <v>361</v>
      </c>
      <c r="AD66" s="28" t="s">
        <v>362</v>
      </c>
      <c r="AE66" s="28" t="s">
        <v>342</v>
      </c>
    </row>
    <row r="67" spans="1:169" s="33" customFormat="1" ht="15.75" customHeight="1" x14ac:dyDescent="0.25">
      <c r="A67" s="24" t="s">
        <v>77</v>
      </c>
      <c r="B67" s="24">
        <v>0</v>
      </c>
      <c r="C67" s="24">
        <v>0</v>
      </c>
      <c r="D67" s="24">
        <v>0</v>
      </c>
      <c r="E67" s="24">
        <v>2</v>
      </c>
      <c r="F67" s="24">
        <v>2</v>
      </c>
      <c r="G67" s="24">
        <v>4</v>
      </c>
      <c r="H67" s="24">
        <v>0</v>
      </c>
      <c r="I67" s="24">
        <v>0</v>
      </c>
      <c r="J67" s="24">
        <v>1</v>
      </c>
      <c r="K67" s="24">
        <v>0</v>
      </c>
      <c r="L67" s="56"/>
      <c r="M67" s="56"/>
      <c r="N67" s="56"/>
      <c r="O67" s="56"/>
      <c r="P67" s="56"/>
      <c r="Q67" s="56"/>
      <c r="R67" s="56"/>
      <c r="S67" s="24">
        <f t="shared" si="2"/>
        <v>9</v>
      </c>
      <c r="T67" s="24">
        <v>36</v>
      </c>
      <c r="U67" s="45">
        <f t="shared" si="3"/>
        <v>0.09</v>
      </c>
      <c r="V67" s="32" t="s">
        <v>126</v>
      </c>
      <c r="W67" s="30" t="s">
        <v>189</v>
      </c>
      <c r="X67" s="29" t="s">
        <v>190</v>
      </c>
      <c r="Y67" s="30" t="s">
        <v>156</v>
      </c>
      <c r="Z67" s="31" t="s">
        <v>127</v>
      </c>
      <c r="AA67" s="31">
        <v>9</v>
      </c>
      <c r="AB67" s="27" t="s">
        <v>138</v>
      </c>
      <c r="AC67" s="28" t="s">
        <v>363</v>
      </c>
      <c r="AD67" s="28" t="s">
        <v>192</v>
      </c>
      <c r="AE67" s="28" t="s">
        <v>168</v>
      </c>
    </row>
    <row r="68" spans="1:169" s="33" customFormat="1" ht="15.75" customHeight="1" x14ac:dyDescent="0.25">
      <c r="A68" s="24" t="s">
        <v>78</v>
      </c>
      <c r="B68" s="24">
        <v>4</v>
      </c>
      <c r="C68" s="24">
        <v>0</v>
      </c>
      <c r="D68" s="24">
        <v>0</v>
      </c>
      <c r="E68" s="24">
        <v>2</v>
      </c>
      <c r="F68" s="24">
        <v>0</v>
      </c>
      <c r="G68" s="24">
        <v>3</v>
      </c>
      <c r="H68" s="24">
        <v>0</v>
      </c>
      <c r="I68" s="24">
        <v>0</v>
      </c>
      <c r="J68" s="24">
        <v>0</v>
      </c>
      <c r="K68" s="24">
        <v>0</v>
      </c>
      <c r="L68" s="56"/>
      <c r="M68" s="56"/>
      <c r="N68" s="56"/>
      <c r="O68" s="56"/>
      <c r="P68" s="56"/>
      <c r="Q68" s="56"/>
      <c r="R68" s="56"/>
      <c r="S68" s="24">
        <f t="shared" si="2"/>
        <v>9</v>
      </c>
      <c r="T68" s="24">
        <v>36</v>
      </c>
      <c r="U68" s="45">
        <f t="shared" si="3"/>
        <v>0.09</v>
      </c>
      <c r="V68" s="32" t="s">
        <v>126</v>
      </c>
      <c r="W68" s="30" t="s">
        <v>206</v>
      </c>
      <c r="X68" s="29" t="s">
        <v>207</v>
      </c>
      <c r="Y68" s="30" t="s">
        <v>208</v>
      </c>
      <c r="Z68" s="31" t="s">
        <v>127</v>
      </c>
      <c r="AA68" s="31">
        <v>9</v>
      </c>
      <c r="AB68" s="27" t="s">
        <v>202</v>
      </c>
      <c r="AC68" s="28" t="s">
        <v>361</v>
      </c>
      <c r="AD68" s="28" t="s">
        <v>362</v>
      </c>
      <c r="AE68" s="28" t="s">
        <v>342</v>
      </c>
    </row>
    <row r="69" spans="1:169" s="33" customFormat="1" ht="15.75" customHeight="1" x14ac:dyDescent="0.25">
      <c r="A69" s="24" t="s">
        <v>79</v>
      </c>
      <c r="B69" s="24">
        <v>0</v>
      </c>
      <c r="C69" s="24">
        <v>0</v>
      </c>
      <c r="D69" s="24">
        <v>4</v>
      </c>
      <c r="E69" s="24">
        <v>2</v>
      </c>
      <c r="F69" s="24">
        <v>0</v>
      </c>
      <c r="G69" s="24">
        <v>3</v>
      </c>
      <c r="H69" s="24">
        <v>0</v>
      </c>
      <c r="I69" s="24">
        <v>0</v>
      </c>
      <c r="J69" s="24">
        <v>0</v>
      </c>
      <c r="K69" s="24">
        <v>0</v>
      </c>
      <c r="L69" s="56"/>
      <c r="M69" s="56"/>
      <c r="N69" s="56"/>
      <c r="O69" s="56"/>
      <c r="P69" s="56"/>
      <c r="Q69" s="56"/>
      <c r="R69" s="56"/>
      <c r="S69" s="24">
        <f t="shared" si="2"/>
        <v>9</v>
      </c>
      <c r="T69" s="24">
        <v>36</v>
      </c>
      <c r="U69" s="45">
        <f t="shared" si="3"/>
        <v>0.09</v>
      </c>
      <c r="V69" s="32" t="s">
        <v>126</v>
      </c>
      <c r="W69" s="30" t="s">
        <v>224</v>
      </c>
      <c r="X69" s="29" t="s">
        <v>225</v>
      </c>
      <c r="Y69" s="30" t="s">
        <v>219</v>
      </c>
      <c r="Z69" s="31" t="s">
        <v>127</v>
      </c>
      <c r="AA69" s="31">
        <v>9</v>
      </c>
      <c r="AB69" s="27" t="s">
        <v>202</v>
      </c>
      <c r="AC69" s="28" t="s">
        <v>361</v>
      </c>
      <c r="AD69" s="28" t="s">
        <v>362</v>
      </c>
      <c r="AE69" s="28" t="s">
        <v>342</v>
      </c>
    </row>
    <row r="70" spans="1:169" s="33" customFormat="1" ht="15.75" customHeight="1" x14ac:dyDescent="0.25">
      <c r="A70" s="24" t="s">
        <v>80</v>
      </c>
      <c r="B70" s="24">
        <v>4</v>
      </c>
      <c r="C70" s="24">
        <v>0</v>
      </c>
      <c r="D70" s="24">
        <v>0</v>
      </c>
      <c r="E70" s="24">
        <v>2</v>
      </c>
      <c r="F70" s="24">
        <v>1</v>
      </c>
      <c r="G70" s="24">
        <v>2</v>
      </c>
      <c r="H70" s="24">
        <v>0</v>
      </c>
      <c r="I70" s="24">
        <v>0</v>
      </c>
      <c r="J70" s="24">
        <v>0</v>
      </c>
      <c r="K70" s="24">
        <v>0</v>
      </c>
      <c r="L70" s="56"/>
      <c r="M70" s="56"/>
      <c r="N70" s="56"/>
      <c r="O70" s="56"/>
      <c r="P70" s="56"/>
      <c r="Q70" s="56"/>
      <c r="R70" s="56"/>
      <c r="S70" s="24">
        <f t="shared" si="2"/>
        <v>9</v>
      </c>
      <c r="T70" s="24">
        <v>36</v>
      </c>
      <c r="U70" s="45">
        <f t="shared" si="3"/>
        <v>0.09</v>
      </c>
      <c r="V70" s="32" t="s">
        <v>126</v>
      </c>
      <c r="W70" s="30" t="s">
        <v>258</v>
      </c>
      <c r="X70" s="29" t="s">
        <v>259</v>
      </c>
      <c r="Y70" s="30" t="s">
        <v>205</v>
      </c>
      <c r="Z70" s="31" t="s">
        <v>127</v>
      </c>
      <c r="AA70" s="31">
        <v>9</v>
      </c>
      <c r="AB70" s="27" t="s">
        <v>128</v>
      </c>
      <c r="AC70" s="28" t="s">
        <v>359</v>
      </c>
      <c r="AD70" s="28" t="s">
        <v>360</v>
      </c>
      <c r="AE70" s="28" t="s">
        <v>228</v>
      </c>
    </row>
    <row r="71" spans="1:169" s="33" customFormat="1" ht="15.75" customHeight="1" x14ac:dyDescent="0.25">
      <c r="A71" s="24" t="s">
        <v>81</v>
      </c>
      <c r="B71" s="24">
        <v>0</v>
      </c>
      <c r="C71" s="24">
        <v>0</v>
      </c>
      <c r="D71" s="24">
        <v>0</v>
      </c>
      <c r="E71" s="24">
        <v>3</v>
      </c>
      <c r="F71" s="24">
        <v>4</v>
      </c>
      <c r="G71" s="24">
        <v>1</v>
      </c>
      <c r="H71" s="24">
        <v>0</v>
      </c>
      <c r="I71" s="24">
        <v>0</v>
      </c>
      <c r="J71" s="24">
        <v>0</v>
      </c>
      <c r="K71" s="24">
        <v>0</v>
      </c>
      <c r="L71" s="56"/>
      <c r="M71" s="56"/>
      <c r="N71" s="56"/>
      <c r="O71" s="56"/>
      <c r="P71" s="56"/>
      <c r="Q71" s="56"/>
      <c r="R71" s="56"/>
      <c r="S71" s="24">
        <f t="shared" si="2"/>
        <v>8</v>
      </c>
      <c r="T71" s="24">
        <v>40</v>
      </c>
      <c r="U71" s="45">
        <f t="shared" si="3"/>
        <v>0.08</v>
      </c>
      <c r="V71" s="32" t="s">
        <v>126</v>
      </c>
      <c r="W71" s="30" t="s">
        <v>191</v>
      </c>
      <c r="X71" s="29" t="s">
        <v>192</v>
      </c>
      <c r="Y71" s="30" t="s">
        <v>147</v>
      </c>
      <c r="Z71" s="31" t="s">
        <v>127</v>
      </c>
      <c r="AA71" s="31">
        <v>9</v>
      </c>
      <c r="AB71" s="27" t="s">
        <v>165</v>
      </c>
      <c r="AC71" s="28" t="s">
        <v>361</v>
      </c>
      <c r="AD71" s="28" t="s">
        <v>362</v>
      </c>
      <c r="AE71" s="28" t="s">
        <v>342</v>
      </c>
    </row>
    <row r="72" spans="1:169" s="33" customFormat="1" ht="15.75" customHeight="1" x14ac:dyDescent="0.25">
      <c r="A72" s="24" t="s">
        <v>82</v>
      </c>
      <c r="B72" s="24">
        <v>0</v>
      </c>
      <c r="C72" s="24">
        <v>0</v>
      </c>
      <c r="D72" s="24">
        <v>0</v>
      </c>
      <c r="E72" s="24">
        <v>3</v>
      </c>
      <c r="F72" s="24">
        <v>4</v>
      </c>
      <c r="G72" s="24">
        <v>1</v>
      </c>
      <c r="H72" s="24">
        <v>0</v>
      </c>
      <c r="I72" s="24">
        <v>0</v>
      </c>
      <c r="J72" s="24">
        <v>0</v>
      </c>
      <c r="K72" s="24">
        <v>0</v>
      </c>
      <c r="L72" s="56"/>
      <c r="M72" s="56"/>
      <c r="N72" s="56"/>
      <c r="O72" s="56"/>
      <c r="P72" s="56"/>
      <c r="Q72" s="56"/>
      <c r="R72" s="56"/>
      <c r="S72" s="24">
        <f t="shared" si="2"/>
        <v>8</v>
      </c>
      <c r="T72" s="24">
        <v>40</v>
      </c>
      <c r="U72" s="45">
        <f t="shared" si="3"/>
        <v>0.08</v>
      </c>
      <c r="V72" s="32" t="s">
        <v>126</v>
      </c>
      <c r="W72" s="30" t="s">
        <v>193</v>
      </c>
      <c r="X72" s="29" t="s">
        <v>194</v>
      </c>
      <c r="Y72" s="30" t="s">
        <v>195</v>
      </c>
      <c r="Z72" s="31" t="s">
        <v>127</v>
      </c>
      <c r="AA72" s="31">
        <v>9</v>
      </c>
      <c r="AB72" s="27" t="s">
        <v>165</v>
      </c>
      <c r="AC72" s="28" t="s">
        <v>361</v>
      </c>
      <c r="AD72" s="28" t="s">
        <v>362</v>
      </c>
      <c r="AE72" s="28" t="s">
        <v>342</v>
      </c>
    </row>
    <row r="73" spans="1:169" s="33" customFormat="1" ht="15.75" customHeight="1" x14ac:dyDescent="0.25">
      <c r="A73" s="24" t="s">
        <v>83</v>
      </c>
      <c r="B73" s="24">
        <v>0</v>
      </c>
      <c r="C73" s="24">
        <v>0</v>
      </c>
      <c r="D73" s="24">
        <v>0</v>
      </c>
      <c r="E73" s="24">
        <v>5</v>
      </c>
      <c r="F73" s="24">
        <v>1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56"/>
      <c r="M73" s="56"/>
      <c r="N73" s="56"/>
      <c r="O73" s="56"/>
      <c r="P73" s="56"/>
      <c r="Q73" s="56"/>
      <c r="R73" s="56"/>
      <c r="S73" s="24">
        <f t="shared" si="2"/>
        <v>6</v>
      </c>
      <c r="T73" s="24">
        <v>42</v>
      </c>
      <c r="U73" s="45">
        <f t="shared" si="3"/>
        <v>0.06</v>
      </c>
      <c r="V73" s="32" t="s">
        <v>126</v>
      </c>
      <c r="W73" s="30" t="s">
        <v>196</v>
      </c>
      <c r="X73" s="29" t="s">
        <v>194</v>
      </c>
      <c r="Y73" s="30" t="s">
        <v>147</v>
      </c>
      <c r="Z73" s="31" t="s">
        <v>127</v>
      </c>
      <c r="AA73" s="31">
        <v>9</v>
      </c>
      <c r="AB73" s="27" t="s">
        <v>165</v>
      </c>
      <c r="AC73" s="28" t="s">
        <v>361</v>
      </c>
      <c r="AD73" s="28" t="s">
        <v>362</v>
      </c>
      <c r="AE73" s="28" t="s">
        <v>342</v>
      </c>
    </row>
    <row r="74" spans="1:169" s="33" customFormat="1" ht="15.75" customHeight="1" x14ac:dyDescent="0.25">
      <c r="A74" s="24" t="s">
        <v>84</v>
      </c>
      <c r="B74" s="24">
        <v>2</v>
      </c>
      <c r="C74" s="24">
        <v>0</v>
      </c>
      <c r="D74" s="24">
        <v>0</v>
      </c>
      <c r="E74" s="24">
        <v>3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56"/>
      <c r="M74" s="56"/>
      <c r="N74" s="56"/>
      <c r="O74" s="56"/>
      <c r="P74" s="56"/>
      <c r="Q74" s="56"/>
      <c r="R74" s="56"/>
      <c r="S74" s="24">
        <f t="shared" si="2"/>
        <v>5</v>
      </c>
      <c r="T74" s="24">
        <v>43</v>
      </c>
      <c r="U74" s="45">
        <f t="shared" si="3"/>
        <v>0.05</v>
      </c>
      <c r="V74" s="32" t="s">
        <v>126</v>
      </c>
      <c r="W74" s="30" t="s">
        <v>197</v>
      </c>
      <c r="X74" s="29" t="s">
        <v>198</v>
      </c>
      <c r="Y74" s="30" t="s">
        <v>199</v>
      </c>
      <c r="Z74" s="31" t="s">
        <v>127</v>
      </c>
      <c r="AA74" s="31">
        <v>9</v>
      </c>
      <c r="AB74" s="27" t="s">
        <v>165</v>
      </c>
      <c r="AC74" s="28" t="s">
        <v>361</v>
      </c>
      <c r="AD74" s="28" t="s">
        <v>362</v>
      </c>
      <c r="AE74" s="28" t="s">
        <v>342</v>
      </c>
    </row>
    <row r="75" spans="1:169" s="33" customFormat="1" ht="15.75" customHeight="1" x14ac:dyDescent="0.25">
      <c r="A75" s="24" t="s">
        <v>85</v>
      </c>
      <c r="B75" s="24">
        <v>0</v>
      </c>
      <c r="C75" s="24">
        <v>0</v>
      </c>
      <c r="D75" s="24">
        <v>0</v>
      </c>
      <c r="E75" s="24">
        <v>3</v>
      </c>
      <c r="F75" s="24">
        <v>0</v>
      </c>
      <c r="G75" s="24">
        <v>0</v>
      </c>
      <c r="H75" s="24">
        <v>0</v>
      </c>
      <c r="I75" s="24">
        <v>2</v>
      </c>
      <c r="J75" s="24">
        <v>0</v>
      </c>
      <c r="K75" s="24">
        <v>0</v>
      </c>
      <c r="L75" s="56"/>
      <c r="M75" s="56"/>
      <c r="N75" s="56"/>
      <c r="O75" s="56"/>
      <c r="P75" s="56"/>
      <c r="Q75" s="56"/>
      <c r="R75" s="56"/>
      <c r="S75" s="24">
        <f t="shared" si="2"/>
        <v>5</v>
      </c>
      <c r="T75" s="24">
        <v>43</v>
      </c>
      <c r="U75" s="45">
        <f t="shared" si="3"/>
        <v>0.05</v>
      </c>
      <c r="V75" s="32" t="s">
        <v>126</v>
      </c>
      <c r="W75" s="30" t="s">
        <v>240</v>
      </c>
      <c r="X75" s="29" t="s">
        <v>181</v>
      </c>
      <c r="Y75" s="30" t="s">
        <v>144</v>
      </c>
      <c r="Z75" s="31" t="s">
        <v>127</v>
      </c>
      <c r="AA75" s="31">
        <v>9</v>
      </c>
      <c r="AB75" s="27" t="s">
        <v>138</v>
      </c>
      <c r="AC75" s="28" t="s">
        <v>363</v>
      </c>
      <c r="AD75" s="28" t="s">
        <v>192</v>
      </c>
      <c r="AE75" s="28" t="s">
        <v>168</v>
      </c>
    </row>
    <row r="76" spans="1:169" s="33" customFormat="1" ht="15.75" customHeight="1" x14ac:dyDescent="0.25">
      <c r="A76" s="24" t="s">
        <v>86</v>
      </c>
      <c r="B76" s="24">
        <v>0</v>
      </c>
      <c r="C76" s="24">
        <v>0</v>
      </c>
      <c r="D76" s="24">
        <v>0</v>
      </c>
      <c r="E76" s="24">
        <v>3</v>
      </c>
      <c r="F76" s="24">
        <v>2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56"/>
      <c r="M76" s="56"/>
      <c r="N76" s="56"/>
      <c r="O76" s="56"/>
      <c r="P76" s="56"/>
      <c r="Q76" s="56"/>
      <c r="R76" s="56"/>
      <c r="S76" s="24">
        <f t="shared" si="2"/>
        <v>5</v>
      </c>
      <c r="T76" s="24">
        <v>43</v>
      </c>
      <c r="U76" s="45">
        <f t="shared" si="3"/>
        <v>0.05</v>
      </c>
      <c r="V76" s="32" t="s">
        <v>126</v>
      </c>
      <c r="W76" s="30" t="s">
        <v>246</v>
      </c>
      <c r="X76" s="29" t="s">
        <v>247</v>
      </c>
      <c r="Y76" s="30" t="s">
        <v>199</v>
      </c>
      <c r="Z76" s="31" t="s">
        <v>127</v>
      </c>
      <c r="AA76" s="31">
        <v>9</v>
      </c>
      <c r="AB76" s="27" t="s">
        <v>138</v>
      </c>
      <c r="AC76" s="28" t="s">
        <v>363</v>
      </c>
      <c r="AD76" s="28" t="s">
        <v>192</v>
      </c>
      <c r="AE76" s="28" t="s">
        <v>168</v>
      </c>
    </row>
    <row r="77" spans="1:169" s="33" customFormat="1" ht="15.75" customHeight="1" x14ac:dyDescent="0.25">
      <c r="A77" s="24" t="s">
        <v>87</v>
      </c>
      <c r="B77" s="24">
        <v>0</v>
      </c>
      <c r="C77" s="24">
        <v>0</v>
      </c>
      <c r="D77" s="24">
        <v>0</v>
      </c>
      <c r="E77" s="24">
        <v>3</v>
      </c>
      <c r="F77" s="24">
        <v>1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56"/>
      <c r="M77" s="56"/>
      <c r="N77" s="56"/>
      <c r="O77" s="56"/>
      <c r="P77" s="56"/>
      <c r="Q77" s="56"/>
      <c r="R77" s="56"/>
      <c r="S77" s="24">
        <f t="shared" si="2"/>
        <v>4</v>
      </c>
      <c r="T77" s="24">
        <v>46</v>
      </c>
      <c r="U77" s="45">
        <f t="shared" si="3"/>
        <v>0.04</v>
      </c>
      <c r="V77" s="32" t="s">
        <v>126</v>
      </c>
      <c r="W77" s="30" t="s">
        <v>248</v>
      </c>
      <c r="X77" s="29" t="s">
        <v>249</v>
      </c>
      <c r="Y77" s="30" t="s">
        <v>250</v>
      </c>
      <c r="Z77" s="31" t="s">
        <v>127</v>
      </c>
      <c r="AA77" s="31">
        <v>9</v>
      </c>
      <c r="AB77" s="27" t="s">
        <v>128</v>
      </c>
      <c r="AC77" s="28" t="s">
        <v>359</v>
      </c>
      <c r="AD77" s="28" t="s">
        <v>360</v>
      </c>
      <c r="AE77" s="28" t="s">
        <v>228</v>
      </c>
    </row>
    <row r="78" spans="1:169" s="33" customFormat="1" ht="15.75" customHeight="1" x14ac:dyDescent="0.25">
      <c r="A78" s="24" t="s">
        <v>88</v>
      </c>
      <c r="B78" s="24">
        <v>0</v>
      </c>
      <c r="C78" s="24">
        <v>0</v>
      </c>
      <c r="D78" s="24">
        <v>0</v>
      </c>
      <c r="E78" s="24">
        <v>3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56"/>
      <c r="M78" s="56"/>
      <c r="N78" s="56"/>
      <c r="O78" s="56"/>
      <c r="P78" s="56"/>
      <c r="Q78" s="56"/>
      <c r="R78" s="56"/>
      <c r="S78" s="24">
        <f t="shared" si="2"/>
        <v>3</v>
      </c>
      <c r="T78" s="24">
        <v>47</v>
      </c>
      <c r="U78" s="45">
        <f t="shared" si="3"/>
        <v>0.03</v>
      </c>
      <c r="V78" s="32" t="s">
        <v>126</v>
      </c>
      <c r="W78" s="30" t="s">
        <v>253</v>
      </c>
      <c r="X78" s="29" t="s">
        <v>254</v>
      </c>
      <c r="Y78" s="30" t="s">
        <v>255</v>
      </c>
      <c r="Z78" s="31" t="s">
        <v>127</v>
      </c>
      <c r="AA78" s="31">
        <v>9</v>
      </c>
      <c r="AB78" s="27" t="s">
        <v>128</v>
      </c>
      <c r="AC78" s="28" t="s">
        <v>359</v>
      </c>
      <c r="AD78" s="28" t="s">
        <v>360</v>
      </c>
      <c r="AE78" s="28" t="s">
        <v>228</v>
      </c>
    </row>
    <row r="79" spans="1:169" s="55" customFormat="1" ht="15.75" customHeight="1" x14ac:dyDescent="0.25">
      <c r="A79" s="46" t="s">
        <v>89</v>
      </c>
      <c r="B79" s="46">
        <v>2</v>
      </c>
      <c r="C79" s="46">
        <v>3</v>
      </c>
      <c r="D79" s="46">
        <v>0</v>
      </c>
      <c r="E79" s="46">
        <v>4</v>
      </c>
      <c r="F79" s="46">
        <v>4</v>
      </c>
      <c r="G79" s="46">
        <v>0</v>
      </c>
      <c r="H79" s="46">
        <v>4</v>
      </c>
      <c r="I79" s="46">
        <v>10</v>
      </c>
      <c r="J79" s="46">
        <v>2</v>
      </c>
      <c r="K79" s="46">
        <v>16</v>
      </c>
      <c r="L79" s="56"/>
      <c r="M79" s="56"/>
      <c r="N79" s="56"/>
      <c r="O79" s="56"/>
      <c r="P79" s="56"/>
      <c r="Q79" s="56"/>
      <c r="R79" s="56"/>
      <c r="S79" s="46">
        <f t="shared" ref="S79:S104" si="4">SUM(B79:K79)</f>
        <v>45</v>
      </c>
      <c r="T79" s="46">
        <v>1</v>
      </c>
      <c r="U79" s="47">
        <f t="shared" ref="U79:U104" si="5">S79/101</f>
        <v>0.44554455445544555</v>
      </c>
      <c r="V79" s="48" t="s">
        <v>125</v>
      </c>
      <c r="W79" s="49" t="s">
        <v>157</v>
      </c>
      <c r="X79" s="50" t="s">
        <v>158</v>
      </c>
      <c r="Y79" s="49" t="s">
        <v>159</v>
      </c>
      <c r="Z79" s="51" t="s">
        <v>127</v>
      </c>
      <c r="AA79" s="51">
        <v>10</v>
      </c>
      <c r="AB79" s="52" t="s">
        <v>128</v>
      </c>
      <c r="AC79" s="53" t="s">
        <v>359</v>
      </c>
      <c r="AD79" s="53" t="s">
        <v>360</v>
      </c>
      <c r="AE79" s="53" t="s">
        <v>228</v>
      </c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DT79" s="33"/>
      <c r="DU79" s="33"/>
      <c r="DV79" s="33"/>
      <c r="DW79" s="33"/>
      <c r="DX79" s="33"/>
      <c r="DY79" s="33"/>
      <c r="DZ79" s="33"/>
      <c r="EA79" s="33"/>
      <c r="EB79" s="33"/>
      <c r="EC79" s="33"/>
      <c r="ED79" s="33"/>
      <c r="EE79" s="33"/>
      <c r="EF79" s="33"/>
      <c r="EG79" s="33"/>
      <c r="EH79" s="33"/>
      <c r="EI79" s="33"/>
      <c r="EJ79" s="33"/>
      <c r="EK79" s="33"/>
      <c r="EL79" s="33"/>
      <c r="EM79" s="33"/>
      <c r="EN79" s="33"/>
      <c r="EO79" s="33"/>
      <c r="EP79" s="33"/>
      <c r="EQ79" s="33"/>
      <c r="ER79" s="33"/>
      <c r="ES79" s="33"/>
      <c r="ET79" s="33"/>
      <c r="EU79" s="33"/>
      <c r="EV79" s="33"/>
      <c r="EW79" s="33"/>
      <c r="EX79" s="33"/>
      <c r="EY79" s="33"/>
      <c r="EZ79" s="33"/>
      <c r="FA79" s="33"/>
      <c r="FB79" s="33"/>
      <c r="FC79" s="33"/>
      <c r="FD79" s="33"/>
      <c r="FE79" s="33"/>
      <c r="FF79" s="33"/>
      <c r="FG79" s="33"/>
      <c r="FH79" s="33"/>
      <c r="FI79" s="33"/>
      <c r="FJ79" s="33"/>
      <c r="FK79" s="33"/>
      <c r="FL79" s="33"/>
      <c r="FM79" s="33"/>
    </row>
    <row r="80" spans="1:169" s="55" customFormat="1" ht="15.75" customHeight="1" x14ac:dyDescent="0.25">
      <c r="A80" s="46" t="s">
        <v>90</v>
      </c>
      <c r="B80" s="46">
        <v>0</v>
      </c>
      <c r="C80" s="46">
        <v>6</v>
      </c>
      <c r="D80" s="46">
        <v>6</v>
      </c>
      <c r="E80" s="46">
        <v>4</v>
      </c>
      <c r="F80" s="46">
        <v>5</v>
      </c>
      <c r="G80" s="46">
        <v>4</v>
      </c>
      <c r="H80" s="46">
        <v>6</v>
      </c>
      <c r="I80" s="46">
        <v>10</v>
      </c>
      <c r="J80" s="46">
        <v>4</v>
      </c>
      <c r="K80" s="46">
        <v>0</v>
      </c>
      <c r="L80" s="56"/>
      <c r="M80" s="56"/>
      <c r="N80" s="56"/>
      <c r="O80" s="56"/>
      <c r="P80" s="56"/>
      <c r="Q80" s="56"/>
      <c r="R80" s="56"/>
      <c r="S80" s="46">
        <f t="shared" si="4"/>
        <v>45</v>
      </c>
      <c r="T80" s="46">
        <v>1</v>
      </c>
      <c r="U80" s="47">
        <f t="shared" si="5"/>
        <v>0.44554455445544555</v>
      </c>
      <c r="V80" s="48" t="s">
        <v>125</v>
      </c>
      <c r="W80" s="49" t="s">
        <v>321</v>
      </c>
      <c r="X80" s="50" t="s">
        <v>322</v>
      </c>
      <c r="Y80" s="49" t="s">
        <v>286</v>
      </c>
      <c r="Z80" s="51" t="s">
        <v>127</v>
      </c>
      <c r="AA80" s="51">
        <v>10</v>
      </c>
      <c r="AB80" s="52" t="s">
        <v>138</v>
      </c>
      <c r="AC80" s="53" t="s">
        <v>359</v>
      </c>
      <c r="AD80" s="53" t="s">
        <v>360</v>
      </c>
      <c r="AE80" s="53" t="s">
        <v>228</v>
      </c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33"/>
      <c r="DK80" s="33"/>
      <c r="DL80" s="33"/>
      <c r="DM80" s="33"/>
      <c r="DN80" s="33"/>
      <c r="DO80" s="33"/>
      <c r="DP80" s="33"/>
      <c r="DQ80" s="33"/>
      <c r="DR80" s="33"/>
      <c r="DS80" s="33"/>
      <c r="DT80" s="33"/>
      <c r="DU80" s="33"/>
      <c r="DV80" s="33"/>
      <c r="DW80" s="33"/>
      <c r="DX80" s="33"/>
      <c r="DY80" s="33"/>
      <c r="DZ80" s="33"/>
      <c r="EA80" s="33"/>
      <c r="EB80" s="33"/>
      <c r="EC80" s="33"/>
      <c r="ED80" s="33"/>
      <c r="EE80" s="33"/>
      <c r="EF80" s="33"/>
      <c r="EG80" s="33"/>
      <c r="EH80" s="33"/>
      <c r="EI80" s="33"/>
      <c r="EJ80" s="33"/>
      <c r="EK80" s="33"/>
      <c r="EL80" s="33"/>
      <c r="EM80" s="33"/>
      <c r="EN80" s="33"/>
      <c r="EO80" s="33"/>
      <c r="EP80" s="33"/>
      <c r="EQ80" s="33"/>
      <c r="ER80" s="33"/>
      <c r="ES80" s="33"/>
      <c r="ET80" s="33"/>
      <c r="EU80" s="33"/>
      <c r="EV80" s="33"/>
      <c r="EW80" s="33"/>
      <c r="EX80" s="33"/>
      <c r="EY80" s="33"/>
      <c r="EZ80" s="33"/>
      <c r="FA80" s="33"/>
      <c r="FB80" s="33"/>
      <c r="FC80" s="33"/>
      <c r="FD80" s="33"/>
      <c r="FE80" s="33"/>
      <c r="FF80" s="33"/>
      <c r="FG80" s="33"/>
      <c r="FH80" s="33"/>
      <c r="FI80" s="33"/>
      <c r="FJ80" s="33"/>
      <c r="FK80" s="33"/>
      <c r="FL80" s="33"/>
      <c r="FM80" s="33"/>
    </row>
    <row r="81" spans="1:169" s="55" customFormat="1" ht="15.75" customHeight="1" x14ac:dyDescent="0.25">
      <c r="A81" s="46" t="s">
        <v>91</v>
      </c>
      <c r="B81" s="46">
        <v>4</v>
      </c>
      <c r="C81" s="46">
        <v>6</v>
      </c>
      <c r="D81" s="46">
        <v>4</v>
      </c>
      <c r="E81" s="46">
        <v>3</v>
      </c>
      <c r="F81" s="46">
        <v>9</v>
      </c>
      <c r="G81" s="46">
        <v>0</v>
      </c>
      <c r="H81" s="46">
        <v>0</v>
      </c>
      <c r="I81" s="46">
        <v>0</v>
      </c>
      <c r="J81" s="46">
        <v>15</v>
      </c>
      <c r="K81" s="46">
        <v>0</v>
      </c>
      <c r="L81" s="56"/>
      <c r="M81" s="56"/>
      <c r="N81" s="56"/>
      <c r="O81" s="56"/>
      <c r="P81" s="56"/>
      <c r="Q81" s="56"/>
      <c r="R81" s="56"/>
      <c r="S81" s="46">
        <f t="shared" si="4"/>
        <v>41</v>
      </c>
      <c r="T81" s="46">
        <v>3</v>
      </c>
      <c r="U81" s="47">
        <f t="shared" si="5"/>
        <v>0.40594059405940597</v>
      </c>
      <c r="V81" s="48" t="s">
        <v>125</v>
      </c>
      <c r="W81" s="49" t="s">
        <v>344</v>
      </c>
      <c r="X81" s="50" t="s">
        <v>207</v>
      </c>
      <c r="Y81" s="49" t="s">
        <v>345</v>
      </c>
      <c r="Z81" s="51" t="s">
        <v>127</v>
      </c>
      <c r="AA81" s="51">
        <v>10</v>
      </c>
      <c r="AB81" s="52" t="s">
        <v>128</v>
      </c>
      <c r="AC81" s="53" t="s">
        <v>359</v>
      </c>
      <c r="AD81" s="53" t="s">
        <v>360</v>
      </c>
      <c r="AE81" s="53" t="s">
        <v>228</v>
      </c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DT81" s="33"/>
      <c r="DU81" s="33"/>
      <c r="DV81" s="33"/>
      <c r="DW81" s="33"/>
      <c r="DX81" s="33"/>
      <c r="DY81" s="33"/>
      <c r="DZ81" s="33"/>
      <c r="EA81" s="33"/>
      <c r="EB81" s="33"/>
      <c r="EC81" s="33"/>
      <c r="ED81" s="33"/>
      <c r="EE81" s="33"/>
      <c r="EF81" s="33"/>
      <c r="EG81" s="33"/>
      <c r="EH81" s="33"/>
      <c r="EI81" s="33"/>
      <c r="EJ81" s="33"/>
      <c r="EK81" s="33"/>
      <c r="EL81" s="33"/>
      <c r="EM81" s="33"/>
      <c r="EN81" s="33"/>
      <c r="EO81" s="33"/>
      <c r="EP81" s="33"/>
      <c r="EQ81" s="33"/>
      <c r="ER81" s="33"/>
      <c r="ES81" s="33"/>
      <c r="ET81" s="33"/>
      <c r="EU81" s="33"/>
      <c r="EV81" s="33"/>
      <c r="EW81" s="33"/>
      <c r="EX81" s="33"/>
      <c r="EY81" s="33"/>
      <c r="EZ81" s="33"/>
      <c r="FA81" s="33"/>
      <c r="FB81" s="33"/>
      <c r="FC81" s="33"/>
      <c r="FD81" s="33"/>
      <c r="FE81" s="33"/>
      <c r="FF81" s="33"/>
      <c r="FG81" s="33"/>
      <c r="FH81" s="33"/>
      <c r="FI81" s="33"/>
      <c r="FJ81" s="33"/>
      <c r="FK81" s="33"/>
      <c r="FL81" s="33"/>
      <c r="FM81" s="33"/>
    </row>
    <row r="82" spans="1:169" s="55" customFormat="1" ht="15.75" customHeight="1" x14ac:dyDescent="0.25">
      <c r="A82" s="46" t="s">
        <v>92</v>
      </c>
      <c r="B82" s="46">
        <v>2</v>
      </c>
      <c r="C82" s="46">
        <v>3</v>
      </c>
      <c r="D82" s="46">
        <v>2</v>
      </c>
      <c r="E82" s="46">
        <v>3</v>
      </c>
      <c r="F82" s="46">
        <v>4</v>
      </c>
      <c r="G82" s="46">
        <v>4</v>
      </c>
      <c r="H82" s="46">
        <v>6</v>
      </c>
      <c r="I82" s="46">
        <v>0</v>
      </c>
      <c r="J82" s="46">
        <v>15</v>
      </c>
      <c r="K82" s="46">
        <v>0</v>
      </c>
      <c r="L82" s="56"/>
      <c r="M82" s="56"/>
      <c r="N82" s="56"/>
      <c r="O82" s="56"/>
      <c r="P82" s="56"/>
      <c r="Q82" s="56"/>
      <c r="R82" s="56"/>
      <c r="S82" s="46">
        <f t="shared" si="4"/>
        <v>39</v>
      </c>
      <c r="T82" s="46">
        <v>4</v>
      </c>
      <c r="U82" s="47">
        <f t="shared" si="5"/>
        <v>0.38613861386138615</v>
      </c>
      <c r="V82" s="48" t="s">
        <v>126</v>
      </c>
      <c r="W82" s="49" t="s">
        <v>323</v>
      </c>
      <c r="X82" s="50" t="s">
        <v>223</v>
      </c>
      <c r="Y82" s="49" t="s">
        <v>187</v>
      </c>
      <c r="Z82" s="51" t="s">
        <v>127</v>
      </c>
      <c r="AA82" s="51">
        <v>10</v>
      </c>
      <c r="AB82" s="52" t="s">
        <v>138</v>
      </c>
      <c r="AC82" s="53" t="s">
        <v>359</v>
      </c>
      <c r="AD82" s="53" t="s">
        <v>360</v>
      </c>
      <c r="AE82" s="53" t="s">
        <v>228</v>
      </c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DT82" s="33"/>
      <c r="DU82" s="33"/>
      <c r="DV82" s="33"/>
      <c r="DW82" s="33"/>
      <c r="DX82" s="33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</row>
    <row r="83" spans="1:169" s="55" customFormat="1" ht="15.75" customHeight="1" x14ac:dyDescent="0.25">
      <c r="A83" s="46" t="s">
        <v>93</v>
      </c>
      <c r="B83" s="46">
        <v>0</v>
      </c>
      <c r="C83" s="46">
        <v>2</v>
      </c>
      <c r="D83" s="46">
        <v>0</v>
      </c>
      <c r="E83" s="46">
        <v>2</v>
      </c>
      <c r="F83" s="46">
        <v>6</v>
      </c>
      <c r="G83" s="46">
        <v>4</v>
      </c>
      <c r="H83" s="46">
        <v>0</v>
      </c>
      <c r="I83" s="46">
        <v>10</v>
      </c>
      <c r="J83" s="46">
        <v>8</v>
      </c>
      <c r="K83" s="46">
        <v>4</v>
      </c>
      <c r="L83" s="56"/>
      <c r="M83" s="56"/>
      <c r="N83" s="56"/>
      <c r="O83" s="56"/>
      <c r="P83" s="56"/>
      <c r="Q83" s="56"/>
      <c r="R83" s="56"/>
      <c r="S83" s="46">
        <f t="shared" si="4"/>
        <v>36</v>
      </c>
      <c r="T83" s="46">
        <v>5</v>
      </c>
      <c r="U83" s="47">
        <f t="shared" si="5"/>
        <v>0.35643564356435642</v>
      </c>
      <c r="V83" s="48" t="s">
        <v>126</v>
      </c>
      <c r="W83" s="49" t="s">
        <v>350</v>
      </c>
      <c r="X83" s="50" t="s">
        <v>259</v>
      </c>
      <c r="Y83" s="49" t="s">
        <v>199</v>
      </c>
      <c r="Z83" s="51" t="s">
        <v>127</v>
      </c>
      <c r="AA83" s="51">
        <v>10</v>
      </c>
      <c r="AB83" s="52" t="s">
        <v>128</v>
      </c>
      <c r="AC83" s="53" t="s">
        <v>359</v>
      </c>
      <c r="AD83" s="53" t="s">
        <v>360</v>
      </c>
      <c r="AE83" s="53" t="s">
        <v>228</v>
      </c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</row>
    <row r="84" spans="1:169" s="55" customFormat="1" ht="15.75" customHeight="1" x14ac:dyDescent="0.25">
      <c r="A84" s="46" t="s">
        <v>94</v>
      </c>
      <c r="B84" s="46">
        <v>2</v>
      </c>
      <c r="C84" s="46">
        <v>0</v>
      </c>
      <c r="D84" s="46">
        <v>2</v>
      </c>
      <c r="E84" s="46">
        <v>6</v>
      </c>
      <c r="F84" s="46">
        <v>5</v>
      </c>
      <c r="G84" s="46">
        <v>0</v>
      </c>
      <c r="H84" s="46">
        <v>6</v>
      </c>
      <c r="I84" s="46">
        <v>10</v>
      </c>
      <c r="J84" s="46">
        <v>0</v>
      </c>
      <c r="K84" s="46">
        <v>2</v>
      </c>
      <c r="L84" s="56"/>
      <c r="M84" s="56"/>
      <c r="N84" s="56"/>
      <c r="O84" s="56"/>
      <c r="P84" s="56"/>
      <c r="Q84" s="56"/>
      <c r="R84" s="56"/>
      <c r="S84" s="46">
        <f t="shared" si="4"/>
        <v>33</v>
      </c>
      <c r="T84" s="46">
        <v>6</v>
      </c>
      <c r="U84" s="47">
        <f t="shared" si="5"/>
        <v>0.32673267326732675</v>
      </c>
      <c r="V84" s="48" t="s">
        <v>126</v>
      </c>
      <c r="W84" s="49" t="s">
        <v>324</v>
      </c>
      <c r="X84" s="50" t="s">
        <v>221</v>
      </c>
      <c r="Y84" s="49" t="s">
        <v>187</v>
      </c>
      <c r="Z84" s="51" t="s">
        <v>127</v>
      </c>
      <c r="AA84" s="51">
        <v>10</v>
      </c>
      <c r="AB84" s="52" t="s">
        <v>138</v>
      </c>
      <c r="AC84" s="53" t="s">
        <v>359</v>
      </c>
      <c r="AD84" s="53" t="s">
        <v>360</v>
      </c>
      <c r="AE84" s="53" t="s">
        <v>228</v>
      </c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</row>
    <row r="85" spans="1:169" s="55" customFormat="1" ht="15.75" customHeight="1" x14ac:dyDescent="0.25">
      <c r="A85" s="46" t="s">
        <v>95</v>
      </c>
      <c r="B85" s="46">
        <v>2</v>
      </c>
      <c r="C85" s="46">
        <v>6</v>
      </c>
      <c r="D85" s="46">
        <v>4</v>
      </c>
      <c r="E85" s="46">
        <v>3</v>
      </c>
      <c r="F85" s="46">
        <v>9</v>
      </c>
      <c r="G85" s="46">
        <v>0</v>
      </c>
      <c r="H85" s="46">
        <v>0</v>
      </c>
      <c r="I85" s="46">
        <v>0</v>
      </c>
      <c r="J85" s="46">
        <v>8</v>
      </c>
      <c r="K85" s="46">
        <v>0</v>
      </c>
      <c r="L85" s="56"/>
      <c r="M85" s="56"/>
      <c r="N85" s="56"/>
      <c r="O85" s="56"/>
      <c r="P85" s="56"/>
      <c r="Q85" s="56"/>
      <c r="R85" s="56"/>
      <c r="S85" s="46">
        <f t="shared" si="4"/>
        <v>32</v>
      </c>
      <c r="T85" s="46">
        <v>7</v>
      </c>
      <c r="U85" s="47">
        <f t="shared" si="5"/>
        <v>0.31683168316831684</v>
      </c>
      <c r="V85" s="48" t="s">
        <v>126</v>
      </c>
      <c r="W85" s="49" t="s">
        <v>340</v>
      </c>
      <c r="X85" s="50" t="s">
        <v>341</v>
      </c>
      <c r="Y85" s="49" t="s">
        <v>342</v>
      </c>
      <c r="Z85" s="51" t="s">
        <v>127</v>
      </c>
      <c r="AA85" s="51">
        <v>10</v>
      </c>
      <c r="AB85" s="52" t="s">
        <v>128</v>
      </c>
      <c r="AC85" s="53" t="s">
        <v>359</v>
      </c>
      <c r="AD85" s="53" t="s">
        <v>360</v>
      </c>
      <c r="AE85" s="53" t="s">
        <v>228</v>
      </c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33"/>
      <c r="CZ85" s="33"/>
      <c r="DA85" s="33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  <c r="DT85" s="33"/>
      <c r="DU85" s="33"/>
      <c r="DV85" s="33"/>
      <c r="DW85" s="33"/>
      <c r="DX85" s="33"/>
      <c r="DY85" s="33"/>
      <c r="DZ85" s="33"/>
      <c r="EA85" s="33"/>
      <c r="EB85" s="33"/>
      <c r="EC85" s="33"/>
      <c r="ED85" s="33"/>
      <c r="EE85" s="33"/>
      <c r="EF85" s="33"/>
      <c r="EG85" s="33"/>
      <c r="EH85" s="33"/>
      <c r="EI85" s="33"/>
      <c r="EJ85" s="33"/>
      <c r="EK85" s="33"/>
      <c r="EL85" s="33"/>
      <c r="EM85" s="33"/>
      <c r="EN85" s="33"/>
      <c r="EO85" s="33"/>
      <c r="EP85" s="33"/>
      <c r="EQ85" s="33"/>
      <c r="ER85" s="33"/>
      <c r="ES85" s="33"/>
      <c r="ET85" s="33"/>
      <c r="EU85" s="33"/>
      <c r="EV85" s="33"/>
      <c r="EW85" s="33"/>
      <c r="EX85" s="33"/>
      <c r="EY85" s="33"/>
      <c r="EZ85" s="33"/>
      <c r="FA85" s="33"/>
      <c r="FB85" s="33"/>
      <c r="FC85" s="33"/>
      <c r="FD85" s="33"/>
      <c r="FE85" s="33"/>
      <c r="FF85" s="33"/>
      <c r="FG85" s="33"/>
      <c r="FH85" s="33"/>
      <c r="FI85" s="33"/>
      <c r="FJ85" s="33"/>
      <c r="FK85" s="33"/>
      <c r="FL85" s="33"/>
      <c r="FM85" s="33"/>
    </row>
    <row r="86" spans="1:169" s="55" customFormat="1" ht="15.75" customHeight="1" x14ac:dyDescent="0.25">
      <c r="A86" s="46" t="s">
        <v>96</v>
      </c>
      <c r="B86" s="46">
        <v>2</v>
      </c>
      <c r="C86" s="46">
        <v>0</v>
      </c>
      <c r="D86" s="46">
        <v>0</v>
      </c>
      <c r="E86" s="46">
        <v>4</v>
      </c>
      <c r="F86" s="46">
        <v>7</v>
      </c>
      <c r="G86" s="46">
        <v>2</v>
      </c>
      <c r="H86" s="46">
        <v>0</v>
      </c>
      <c r="I86" s="46">
        <v>10</v>
      </c>
      <c r="J86" s="46">
        <v>2</v>
      </c>
      <c r="K86" s="46">
        <v>4</v>
      </c>
      <c r="L86" s="56"/>
      <c r="M86" s="56"/>
      <c r="N86" s="56"/>
      <c r="O86" s="56"/>
      <c r="P86" s="56"/>
      <c r="Q86" s="56"/>
      <c r="R86" s="56"/>
      <c r="S86" s="46">
        <f t="shared" si="4"/>
        <v>31</v>
      </c>
      <c r="T86" s="46">
        <v>8</v>
      </c>
      <c r="U86" s="47">
        <f t="shared" si="5"/>
        <v>0.30693069306930693</v>
      </c>
      <c r="V86" s="48" t="s">
        <v>126</v>
      </c>
      <c r="W86" s="49" t="s">
        <v>353</v>
      </c>
      <c r="X86" s="50" t="s">
        <v>214</v>
      </c>
      <c r="Y86" s="49" t="s">
        <v>199</v>
      </c>
      <c r="Z86" s="51" t="s">
        <v>127</v>
      </c>
      <c r="AA86" s="51">
        <v>10</v>
      </c>
      <c r="AB86" s="52" t="s">
        <v>128</v>
      </c>
      <c r="AC86" s="53" t="s">
        <v>359</v>
      </c>
      <c r="AD86" s="53" t="s">
        <v>360</v>
      </c>
      <c r="AE86" s="53" t="s">
        <v>228</v>
      </c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/>
      <c r="CV86" s="33"/>
      <c r="CW86" s="33"/>
      <c r="CX86" s="33"/>
      <c r="CY86" s="33"/>
      <c r="CZ86" s="33"/>
      <c r="DA86" s="33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  <c r="DT86" s="33"/>
      <c r="DU86" s="33"/>
      <c r="DV86" s="33"/>
      <c r="DW86" s="33"/>
      <c r="DX86" s="33"/>
      <c r="DY86" s="33"/>
      <c r="DZ86" s="33"/>
      <c r="EA86" s="33"/>
      <c r="EB86" s="33"/>
      <c r="EC86" s="33"/>
      <c r="ED86" s="33"/>
      <c r="EE86" s="33"/>
      <c r="EF86" s="33"/>
      <c r="EG86" s="33"/>
      <c r="EH86" s="33"/>
      <c r="EI86" s="33"/>
      <c r="EJ86" s="33"/>
      <c r="EK86" s="33"/>
      <c r="EL86" s="33"/>
      <c r="EM86" s="33"/>
      <c r="EN86" s="33"/>
      <c r="EO86" s="33"/>
      <c r="EP86" s="33"/>
      <c r="EQ86" s="33"/>
      <c r="ER86" s="33"/>
      <c r="ES86" s="33"/>
      <c r="ET86" s="33"/>
      <c r="EU86" s="33"/>
      <c r="EV86" s="33"/>
      <c r="EW86" s="33"/>
      <c r="EX86" s="33"/>
      <c r="EY86" s="33"/>
      <c r="EZ86" s="33"/>
      <c r="FA86" s="33"/>
      <c r="FB86" s="33"/>
      <c r="FC86" s="33"/>
      <c r="FD86" s="33"/>
      <c r="FE86" s="33"/>
      <c r="FF86" s="33"/>
      <c r="FG86" s="33"/>
      <c r="FH86" s="33"/>
      <c r="FI86" s="33"/>
      <c r="FJ86" s="33"/>
      <c r="FK86" s="33"/>
      <c r="FL86" s="33"/>
      <c r="FM86" s="33"/>
    </row>
    <row r="87" spans="1:169" s="55" customFormat="1" ht="15.75" customHeight="1" x14ac:dyDescent="0.25">
      <c r="A87" s="46" t="s">
        <v>97</v>
      </c>
      <c r="B87" s="46">
        <v>0</v>
      </c>
      <c r="C87" s="46">
        <v>0</v>
      </c>
      <c r="D87" s="46">
        <v>4</v>
      </c>
      <c r="E87" s="46">
        <v>5</v>
      </c>
      <c r="F87" s="46">
        <v>5</v>
      </c>
      <c r="G87" s="46">
        <v>4</v>
      </c>
      <c r="H87" s="46">
        <v>0</v>
      </c>
      <c r="I87" s="46">
        <v>10</v>
      </c>
      <c r="J87" s="46">
        <v>2</v>
      </c>
      <c r="K87" s="46">
        <v>0</v>
      </c>
      <c r="L87" s="56"/>
      <c r="M87" s="56"/>
      <c r="N87" s="56"/>
      <c r="O87" s="56"/>
      <c r="P87" s="56"/>
      <c r="Q87" s="56"/>
      <c r="R87" s="56"/>
      <c r="S87" s="46">
        <f t="shared" si="4"/>
        <v>30</v>
      </c>
      <c r="T87" s="46">
        <v>9</v>
      </c>
      <c r="U87" s="47">
        <f t="shared" si="5"/>
        <v>0.29702970297029702</v>
      </c>
      <c r="V87" s="48" t="s">
        <v>126</v>
      </c>
      <c r="W87" s="49" t="s">
        <v>318</v>
      </c>
      <c r="X87" s="50" t="s">
        <v>319</v>
      </c>
      <c r="Y87" s="49" t="s">
        <v>320</v>
      </c>
      <c r="Z87" s="51" t="s">
        <v>127</v>
      </c>
      <c r="AA87" s="51">
        <v>10</v>
      </c>
      <c r="AB87" s="52" t="s">
        <v>138</v>
      </c>
      <c r="AC87" s="53" t="s">
        <v>359</v>
      </c>
      <c r="AD87" s="53" t="s">
        <v>360</v>
      </c>
      <c r="AE87" s="53" t="s">
        <v>228</v>
      </c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  <c r="CY87" s="33"/>
      <c r="CZ87" s="33"/>
      <c r="DA87" s="33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  <c r="DT87" s="33"/>
      <c r="DU87" s="33"/>
      <c r="DV87" s="33"/>
      <c r="DW87" s="33"/>
      <c r="DX87" s="33"/>
      <c r="DY87" s="33"/>
      <c r="DZ87" s="33"/>
      <c r="EA87" s="33"/>
      <c r="EB87" s="33"/>
      <c r="EC87" s="33"/>
      <c r="ED87" s="33"/>
      <c r="EE87" s="33"/>
      <c r="EF87" s="33"/>
      <c r="EG87" s="33"/>
      <c r="EH87" s="33"/>
      <c r="EI87" s="33"/>
      <c r="EJ87" s="33"/>
      <c r="EK87" s="33"/>
      <c r="EL87" s="33"/>
      <c r="EM87" s="33"/>
      <c r="EN87" s="33"/>
      <c r="EO87" s="33"/>
      <c r="EP87" s="33"/>
      <c r="EQ87" s="33"/>
      <c r="ER87" s="33"/>
      <c r="ES87" s="33"/>
      <c r="ET87" s="33"/>
      <c r="EU87" s="33"/>
      <c r="EV87" s="33"/>
      <c r="EW87" s="33"/>
      <c r="EX87" s="33"/>
      <c r="EY87" s="33"/>
      <c r="EZ87" s="33"/>
      <c r="FA87" s="33"/>
      <c r="FB87" s="33"/>
      <c r="FC87" s="33"/>
      <c r="FD87" s="33"/>
      <c r="FE87" s="33"/>
      <c r="FF87" s="33"/>
      <c r="FG87" s="33"/>
      <c r="FH87" s="33"/>
      <c r="FI87" s="33"/>
      <c r="FJ87" s="33"/>
      <c r="FK87" s="33"/>
      <c r="FL87" s="33"/>
      <c r="FM87" s="33"/>
    </row>
    <row r="88" spans="1:169" s="55" customFormat="1" ht="15.75" customHeight="1" x14ac:dyDescent="0.25">
      <c r="A88" s="46" t="s">
        <v>98</v>
      </c>
      <c r="B88" s="46">
        <v>0</v>
      </c>
      <c r="C88" s="46">
        <v>0</v>
      </c>
      <c r="D88" s="46">
        <v>0</v>
      </c>
      <c r="E88" s="46">
        <v>6</v>
      </c>
      <c r="F88" s="46">
        <v>5</v>
      </c>
      <c r="G88" s="46">
        <v>2</v>
      </c>
      <c r="H88" s="46">
        <v>0</v>
      </c>
      <c r="I88" s="46">
        <v>10</v>
      </c>
      <c r="J88" s="46">
        <v>6</v>
      </c>
      <c r="K88" s="46">
        <v>0</v>
      </c>
      <c r="L88" s="56"/>
      <c r="M88" s="56"/>
      <c r="N88" s="56"/>
      <c r="O88" s="56"/>
      <c r="P88" s="56"/>
      <c r="Q88" s="56"/>
      <c r="R88" s="56"/>
      <c r="S88" s="46">
        <f t="shared" si="4"/>
        <v>29</v>
      </c>
      <c r="T88" s="46">
        <v>10</v>
      </c>
      <c r="U88" s="47">
        <f t="shared" si="5"/>
        <v>0.28712871287128711</v>
      </c>
      <c r="V88" s="48" t="s">
        <v>126</v>
      </c>
      <c r="W88" s="49" t="s">
        <v>331</v>
      </c>
      <c r="X88" s="50" t="s">
        <v>149</v>
      </c>
      <c r="Y88" s="49" t="s">
        <v>289</v>
      </c>
      <c r="Z88" s="51" t="s">
        <v>127</v>
      </c>
      <c r="AA88" s="51">
        <v>10</v>
      </c>
      <c r="AB88" s="52" t="s">
        <v>128</v>
      </c>
      <c r="AC88" s="53" t="s">
        <v>359</v>
      </c>
      <c r="AD88" s="53" t="s">
        <v>360</v>
      </c>
      <c r="AE88" s="53" t="s">
        <v>228</v>
      </c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L88" s="33"/>
      <c r="CM88" s="33"/>
      <c r="CN88" s="33"/>
      <c r="CO88" s="33"/>
      <c r="CP88" s="33"/>
      <c r="CQ88" s="33"/>
      <c r="CR88" s="33"/>
      <c r="CS88" s="33"/>
      <c r="CT88" s="33"/>
      <c r="CU88" s="33"/>
      <c r="CV88" s="33"/>
      <c r="CW88" s="33"/>
      <c r="CX88" s="33"/>
      <c r="CY88" s="33"/>
      <c r="CZ88" s="33"/>
      <c r="DA88" s="33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  <c r="DT88" s="33"/>
      <c r="DU88" s="33"/>
      <c r="DV88" s="33"/>
      <c r="DW88" s="33"/>
      <c r="DX88" s="33"/>
      <c r="DY88" s="33"/>
      <c r="DZ88" s="33"/>
      <c r="EA88" s="33"/>
      <c r="EB88" s="33"/>
      <c r="EC88" s="33"/>
      <c r="ED88" s="33"/>
      <c r="EE88" s="33"/>
      <c r="EF88" s="33"/>
      <c r="EG88" s="33"/>
      <c r="EH88" s="33"/>
      <c r="EI88" s="33"/>
      <c r="EJ88" s="33"/>
      <c r="EK88" s="33"/>
      <c r="EL88" s="33"/>
      <c r="EM88" s="33"/>
      <c r="EN88" s="33"/>
      <c r="EO88" s="33"/>
      <c r="EP88" s="33"/>
      <c r="EQ88" s="33"/>
      <c r="ER88" s="33"/>
      <c r="ES88" s="33"/>
      <c r="ET88" s="33"/>
      <c r="EU88" s="33"/>
      <c r="EV88" s="33"/>
      <c r="EW88" s="33"/>
      <c r="EX88" s="33"/>
      <c r="EY88" s="33"/>
      <c r="EZ88" s="33"/>
      <c r="FA88" s="33"/>
      <c r="FB88" s="33"/>
      <c r="FC88" s="33"/>
      <c r="FD88" s="33"/>
      <c r="FE88" s="33"/>
      <c r="FF88" s="33"/>
      <c r="FG88" s="33"/>
      <c r="FH88" s="33"/>
      <c r="FI88" s="33"/>
      <c r="FJ88" s="33"/>
      <c r="FK88" s="33"/>
      <c r="FL88" s="33"/>
      <c r="FM88" s="33"/>
    </row>
    <row r="89" spans="1:169" s="55" customFormat="1" ht="15.75" customHeight="1" x14ac:dyDescent="0.25">
      <c r="A89" s="46" t="s">
        <v>99</v>
      </c>
      <c r="B89" s="46">
        <v>0</v>
      </c>
      <c r="C89" s="46">
        <v>0</v>
      </c>
      <c r="D89" s="46">
        <v>2</v>
      </c>
      <c r="E89" s="46">
        <v>4</v>
      </c>
      <c r="F89" s="46">
        <v>5</v>
      </c>
      <c r="G89" s="46">
        <v>4</v>
      </c>
      <c r="H89" s="46">
        <v>0</v>
      </c>
      <c r="I89" s="46">
        <v>10</v>
      </c>
      <c r="J89" s="46">
        <v>2</v>
      </c>
      <c r="K89" s="46">
        <v>0</v>
      </c>
      <c r="L89" s="56"/>
      <c r="M89" s="56"/>
      <c r="N89" s="56"/>
      <c r="O89" s="56"/>
      <c r="P89" s="56"/>
      <c r="Q89" s="56"/>
      <c r="R89" s="56"/>
      <c r="S89" s="46">
        <f t="shared" si="4"/>
        <v>27</v>
      </c>
      <c r="T89" s="46">
        <v>11</v>
      </c>
      <c r="U89" s="47">
        <f t="shared" si="5"/>
        <v>0.26732673267326734</v>
      </c>
      <c r="V89" s="48" t="s">
        <v>126</v>
      </c>
      <c r="W89" s="49" t="s">
        <v>355</v>
      </c>
      <c r="X89" s="50" t="s">
        <v>130</v>
      </c>
      <c r="Y89" s="49" t="s">
        <v>358</v>
      </c>
      <c r="Z89" s="51" t="s">
        <v>127</v>
      </c>
      <c r="AA89" s="51">
        <v>10</v>
      </c>
      <c r="AB89" s="52" t="s">
        <v>138</v>
      </c>
      <c r="AC89" s="53" t="s">
        <v>359</v>
      </c>
      <c r="AD89" s="53" t="s">
        <v>360</v>
      </c>
      <c r="AE89" s="53" t="s">
        <v>228</v>
      </c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3"/>
      <c r="CA89" s="33"/>
      <c r="CB89" s="33"/>
      <c r="CC89" s="33"/>
      <c r="CD89" s="33"/>
      <c r="CE89" s="33"/>
      <c r="CF89" s="33"/>
      <c r="CG89" s="33"/>
      <c r="CH89" s="33"/>
      <c r="CI89" s="33"/>
      <c r="CJ89" s="33"/>
      <c r="CK89" s="33"/>
      <c r="CL89" s="33"/>
      <c r="CM89" s="33"/>
      <c r="CN89" s="33"/>
      <c r="CO89" s="33"/>
      <c r="CP89" s="33"/>
      <c r="CQ89" s="33"/>
      <c r="CR89" s="33"/>
      <c r="CS89" s="33"/>
      <c r="CT89" s="33"/>
      <c r="CU89" s="33"/>
      <c r="CV89" s="33"/>
      <c r="CW89" s="33"/>
      <c r="CX89" s="33"/>
      <c r="CY89" s="33"/>
      <c r="CZ89" s="33"/>
      <c r="DA89" s="33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  <c r="DT89" s="33"/>
      <c r="DU89" s="33"/>
      <c r="DV89" s="33"/>
      <c r="DW89" s="33"/>
      <c r="DX89" s="33"/>
      <c r="DY89" s="33"/>
      <c r="DZ89" s="33"/>
      <c r="EA89" s="33"/>
      <c r="EB89" s="33"/>
      <c r="EC89" s="33"/>
      <c r="ED89" s="33"/>
      <c r="EE89" s="33"/>
      <c r="EF89" s="33"/>
      <c r="EG89" s="33"/>
      <c r="EH89" s="33"/>
      <c r="EI89" s="33"/>
      <c r="EJ89" s="33"/>
      <c r="EK89" s="33"/>
      <c r="EL89" s="33"/>
      <c r="EM89" s="33"/>
      <c r="EN89" s="33"/>
      <c r="EO89" s="33"/>
      <c r="EP89" s="33"/>
      <c r="EQ89" s="33"/>
      <c r="ER89" s="33"/>
      <c r="ES89" s="33"/>
      <c r="ET89" s="33"/>
      <c r="EU89" s="33"/>
      <c r="EV89" s="33"/>
      <c r="EW89" s="33"/>
      <c r="EX89" s="33"/>
      <c r="EY89" s="33"/>
      <c r="EZ89" s="33"/>
      <c r="FA89" s="33"/>
      <c r="FB89" s="33"/>
      <c r="FC89" s="33"/>
      <c r="FD89" s="33"/>
      <c r="FE89" s="33"/>
      <c r="FF89" s="33"/>
      <c r="FG89" s="33"/>
      <c r="FH89" s="33"/>
      <c r="FI89" s="33"/>
      <c r="FJ89" s="33"/>
      <c r="FK89" s="33"/>
      <c r="FL89" s="33"/>
      <c r="FM89" s="33"/>
    </row>
    <row r="90" spans="1:169" s="55" customFormat="1" ht="15.75" customHeight="1" x14ac:dyDescent="0.25">
      <c r="A90" s="46" t="s">
        <v>100</v>
      </c>
      <c r="B90" s="46">
        <v>2</v>
      </c>
      <c r="C90" s="46">
        <v>3</v>
      </c>
      <c r="D90" s="46">
        <v>2</v>
      </c>
      <c r="E90" s="46">
        <v>4</v>
      </c>
      <c r="F90" s="46">
        <v>4</v>
      </c>
      <c r="G90" s="46">
        <v>10</v>
      </c>
      <c r="H90" s="46">
        <v>0</v>
      </c>
      <c r="I90" s="46">
        <v>2</v>
      </c>
      <c r="J90" s="46">
        <v>0</v>
      </c>
      <c r="K90" s="46">
        <v>0</v>
      </c>
      <c r="L90" s="56"/>
      <c r="M90" s="56"/>
      <c r="N90" s="56"/>
      <c r="O90" s="56"/>
      <c r="P90" s="56"/>
      <c r="Q90" s="56"/>
      <c r="R90" s="56"/>
      <c r="S90" s="46">
        <f t="shared" si="4"/>
        <v>27</v>
      </c>
      <c r="T90" s="46">
        <v>11</v>
      </c>
      <c r="U90" s="47">
        <f t="shared" si="5"/>
        <v>0.26732673267326734</v>
      </c>
      <c r="V90" s="48" t="s">
        <v>126</v>
      </c>
      <c r="W90" s="49" t="s">
        <v>356</v>
      </c>
      <c r="X90" s="50" t="s">
        <v>357</v>
      </c>
      <c r="Y90" s="49" t="s">
        <v>144</v>
      </c>
      <c r="Z90" s="51" t="s">
        <v>127</v>
      </c>
      <c r="AA90" s="51">
        <v>10</v>
      </c>
      <c r="AB90" s="52" t="s">
        <v>138</v>
      </c>
      <c r="AC90" s="53" t="s">
        <v>359</v>
      </c>
      <c r="AD90" s="53" t="s">
        <v>360</v>
      </c>
      <c r="AE90" s="53" t="s">
        <v>228</v>
      </c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DT90" s="33"/>
      <c r="DU90" s="33"/>
      <c r="DV90" s="33"/>
      <c r="DW90" s="33"/>
      <c r="DX90" s="33"/>
      <c r="DY90" s="33"/>
      <c r="DZ90" s="33"/>
      <c r="EA90" s="33"/>
      <c r="EB90" s="33"/>
      <c r="EC90" s="33"/>
      <c r="ED90" s="33"/>
      <c r="EE90" s="33"/>
      <c r="EF90" s="33"/>
      <c r="EG90" s="33"/>
      <c r="EH90" s="33"/>
      <c r="EI90" s="33"/>
      <c r="EJ90" s="33"/>
      <c r="EK90" s="33"/>
      <c r="EL90" s="33"/>
      <c r="EM90" s="33"/>
      <c r="EN90" s="33"/>
      <c r="EO90" s="33"/>
      <c r="EP90" s="33"/>
      <c r="EQ90" s="33"/>
      <c r="ER90" s="33"/>
      <c r="ES90" s="33"/>
      <c r="ET90" s="33"/>
      <c r="EU90" s="33"/>
      <c r="EV90" s="33"/>
      <c r="EW90" s="33"/>
      <c r="EX90" s="33"/>
      <c r="EY90" s="33"/>
      <c r="EZ90" s="33"/>
      <c r="FA90" s="33"/>
      <c r="FB90" s="33"/>
      <c r="FC90" s="33"/>
      <c r="FD90" s="33"/>
      <c r="FE90" s="33"/>
      <c r="FF90" s="33"/>
      <c r="FG90" s="33"/>
      <c r="FH90" s="33"/>
      <c r="FI90" s="33"/>
      <c r="FJ90" s="33"/>
      <c r="FK90" s="33"/>
      <c r="FL90" s="33"/>
      <c r="FM90" s="33"/>
    </row>
    <row r="91" spans="1:169" s="55" customFormat="1" ht="15.75" customHeight="1" x14ac:dyDescent="0.25">
      <c r="A91" s="46" t="s">
        <v>101</v>
      </c>
      <c r="B91" s="46">
        <v>0</v>
      </c>
      <c r="C91" s="46">
        <v>0</v>
      </c>
      <c r="D91" s="46">
        <v>0</v>
      </c>
      <c r="E91" s="46">
        <v>4</v>
      </c>
      <c r="F91" s="46">
        <v>7</v>
      </c>
      <c r="G91" s="46">
        <v>4</v>
      </c>
      <c r="H91" s="46">
        <v>2</v>
      </c>
      <c r="I91" s="46">
        <v>7</v>
      </c>
      <c r="J91" s="46">
        <v>2</v>
      </c>
      <c r="K91" s="46">
        <v>0</v>
      </c>
      <c r="L91" s="56"/>
      <c r="M91" s="56"/>
      <c r="N91" s="56"/>
      <c r="O91" s="56"/>
      <c r="P91" s="56"/>
      <c r="Q91" s="56"/>
      <c r="R91" s="56"/>
      <c r="S91" s="46">
        <f t="shared" si="4"/>
        <v>26</v>
      </c>
      <c r="T91" s="46">
        <v>13</v>
      </c>
      <c r="U91" s="47">
        <f t="shared" si="5"/>
        <v>0.25742574257425743</v>
      </c>
      <c r="V91" s="48" t="s">
        <v>126</v>
      </c>
      <c r="W91" s="49" t="s">
        <v>348</v>
      </c>
      <c r="X91" s="50" t="s">
        <v>136</v>
      </c>
      <c r="Y91" s="49" t="s">
        <v>349</v>
      </c>
      <c r="Z91" s="51" t="s">
        <v>127</v>
      </c>
      <c r="AA91" s="51">
        <v>10</v>
      </c>
      <c r="AB91" s="52" t="s">
        <v>128</v>
      </c>
      <c r="AC91" s="53" t="s">
        <v>359</v>
      </c>
      <c r="AD91" s="53" t="s">
        <v>360</v>
      </c>
      <c r="AE91" s="53" t="s">
        <v>228</v>
      </c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3"/>
      <c r="CZ91" s="33"/>
      <c r="DA91" s="33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  <c r="DT91" s="33"/>
      <c r="DU91" s="33"/>
      <c r="DV91" s="33"/>
      <c r="DW91" s="33"/>
      <c r="DX91" s="33"/>
      <c r="DY91" s="33"/>
      <c r="DZ91" s="33"/>
      <c r="EA91" s="33"/>
      <c r="EB91" s="33"/>
      <c r="EC91" s="33"/>
      <c r="ED91" s="33"/>
      <c r="EE91" s="33"/>
      <c r="EF91" s="33"/>
      <c r="EG91" s="33"/>
      <c r="EH91" s="33"/>
      <c r="EI91" s="33"/>
      <c r="EJ91" s="33"/>
      <c r="EK91" s="33"/>
      <c r="EL91" s="33"/>
      <c r="EM91" s="33"/>
      <c r="EN91" s="33"/>
      <c r="EO91" s="33"/>
      <c r="EP91" s="33"/>
      <c r="EQ91" s="33"/>
      <c r="ER91" s="33"/>
      <c r="ES91" s="33"/>
      <c r="ET91" s="33"/>
      <c r="EU91" s="33"/>
      <c r="EV91" s="33"/>
      <c r="EW91" s="33"/>
      <c r="EX91" s="33"/>
      <c r="EY91" s="33"/>
      <c r="EZ91" s="33"/>
      <c r="FA91" s="33"/>
      <c r="FB91" s="33"/>
      <c r="FC91" s="33"/>
      <c r="FD91" s="33"/>
      <c r="FE91" s="33"/>
      <c r="FF91" s="33"/>
      <c r="FG91" s="33"/>
      <c r="FH91" s="33"/>
      <c r="FI91" s="33"/>
      <c r="FJ91" s="33"/>
      <c r="FK91" s="33"/>
      <c r="FL91" s="33"/>
      <c r="FM91" s="33"/>
    </row>
    <row r="92" spans="1:169" s="55" customFormat="1" ht="15.75" customHeight="1" x14ac:dyDescent="0.25">
      <c r="A92" s="46" t="s">
        <v>102</v>
      </c>
      <c r="B92" s="46">
        <v>2</v>
      </c>
      <c r="C92" s="46">
        <v>0</v>
      </c>
      <c r="D92" s="46">
        <v>0</v>
      </c>
      <c r="E92" s="46">
        <v>4</v>
      </c>
      <c r="F92" s="46">
        <v>3</v>
      </c>
      <c r="G92" s="46">
        <v>4</v>
      </c>
      <c r="H92" s="46">
        <v>0</v>
      </c>
      <c r="I92" s="46">
        <v>11</v>
      </c>
      <c r="J92" s="46">
        <v>2</v>
      </c>
      <c r="K92" s="46">
        <v>0</v>
      </c>
      <c r="L92" s="56"/>
      <c r="M92" s="56"/>
      <c r="N92" s="56"/>
      <c r="O92" s="56"/>
      <c r="P92" s="56"/>
      <c r="Q92" s="56"/>
      <c r="R92" s="56"/>
      <c r="S92" s="46">
        <f t="shared" si="4"/>
        <v>26</v>
      </c>
      <c r="T92" s="46">
        <v>13</v>
      </c>
      <c r="U92" s="47">
        <f t="shared" si="5"/>
        <v>0.25742574257425743</v>
      </c>
      <c r="V92" s="48" t="s">
        <v>126</v>
      </c>
      <c r="W92" s="49" t="s">
        <v>351</v>
      </c>
      <c r="X92" s="50" t="s">
        <v>225</v>
      </c>
      <c r="Y92" s="49" t="s">
        <v>352</v>
      </c>
      <c r="Z92" s="51" t="s">
        <v>127</v>
      </c>
      <c r="AA92" s="51">
        <v>10</v>
      </c>
      <c r="AB92" s="52" t="s">
        <v>128</v>
      </c>
      <c r="AC92" s="53" t="s">
        <v>359</v>
      </c>
      <c r="AD92" s="53" t="s">
        <v>360</v>
      </c>
      <c r="AE92" s="53" t="s">
        <v>228</v>
      </c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  <c r="CH92" s="33"/>
      <c r="CI92" s="33"/>
      <c r="CJ92" s="33"/>
      <c r="CK92" s="33"/>
      <c r="CL92" s="33"/>
      <c r="CM92" s="33"/>
      <c r="CN92" s="33"/>
      <c r="CO92" s="33"/>
      <c r="CP92" s="33"/>
      <c r="CQ92" s="33"/>
      <c r="CR92" s="33"/>
      <c r="CS92" s="33"/>
      <c r="CT92" s="33"/>
      <c r="CU92" s="33"/>
      <c r="CV92" s="33"/>
      <c r="CW92" s="33"/>
      <c r="CX92" s="33"/>
      <c r="CY92" s="33"/>
      <c r="CZ92" s="33"/>
      <c r="DA92" s="33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  <c r="DT92" s="33"/>
      <c r="DU92" s="33"/>
      <c r="DV92" s="33"/>
      <c r="DW92" s="33"/>
      <c r="DX92" s="33"/>
      <c r="DY92" s="33"/>
      <c r="DZ92" s="33"/>
      <c r="EA92" s="33"/>
      <c r="EB92" s="33"/>
      <c r="EC92" s="33"/>
      <c r="ED92" s="33"/>
      <c r="EE92" s="33"/>
      <c r="EF92" s="33"/>
      <c r="EG92" s="33"/>
      <c r="EH92" s="33"/>
      <c r="EI92" s="33"/>
      <c r="EJ92" s="33"/>
      <c r="EK92" s="33"/>
      <c r="EL92" s="33"/>
      <c r="EM92" s="33"/>
      <c r="EN92" s="33"/>
      <c r="EO92" s="33"/>
      <c r="EP92" s="33"/>
      <c r="EQ92" s="33"/>
      <c r="ER92" s="33"/>
      <c r="ES92" s="33"/>
      <c r="ET92" s="33"/>
      <c r="EU92" s="33"/>
      <c r="EV92" s="33"/>
      <c r="EW92" s="33"/>
      <c r="EX92" s="33"/>
      <c r="EY92" s="33"/>
      <c r="EZ92" s="33"/>
      <c r="FA92" s="33"/>
      <c r="FB92" s="33"/>
      <c r="FC92" s="33"/>
      <c r="FD92" s="33"/>
      <c r="FE92" s="33"/>
      <c r="FF92" s="33"/>
      <c r="FG92" s="33"/>
      <c r="FH92" s="33"/>
      <c r="FI92" s="33"/>
      <c r="FJ92" s="33"/>
      <c r="FK92" s="33"/>
      <c r="FL92" s="33"/>
      <c r="FM92" s="33"/>
    </row>
    <row r="93" spans="1:169" s="55" customFormat="1" ht="15.75" customHeight="1" x14ac:dyDescent="0.25">
      <c r="A93" s="46" t="s">
        <v>103</v>
      </c>
      <c r="B93" s="46">
        <v>0</v>
      </c>
      <c r="C93" s="46">
        <v>0</v>
      </c>
      <c r="D93" s="46">
        <v>0</v>
      </c>
      <c r="E93" s="46">
        <v>5</v>
      </c>
      <c r="F93" s="46">
        <v>6</v>
      </c>
      <c r="G93" s="46">
        <v>0</v>
      </c>
      <c r="H93" s="46">
        <v>0</v>
      </c>
      <c r="I93" s="46">
        <v>7</v>
      </c>
      <c r="J93" s="46">
        <v>2</v>
      </c>
      <c r="K93" s="46">
        <v>4</v>
      </c>
      <c r="L93" s="56"/>
      <c r="M93" s="56"/>
      <c r="N93" s="56"/>
      <c r="O93" s="56"/>
      <c r="P93" s="56"/>
      <c r="Q93" s="56"/>
      <c r="R93" s="56"/>
      <c r="S93" s="46">
        <f t="shared" si="4"/>
        <v>24</v>
      </c>
      <c r="T93" s="46">
        <v>15</v>
      </c>
      <c r="U93" s="47">
        <f t="shared" si="5"/>
        <v>0.23762376237623761</v>
      </c>
      <c r="V93" s="48" t="s">
        <v>126</v>
      </c>
      <c r="W93" s="49" t="s">
        <v>346</v>
      </c>
      <c r="X93" s="50" t="s">
        <v>347</v>
      </c>
      <c r="Y93" s="49" t="s">
        <v>233</v>
      </c>
      <c r="Z93" s="51" t="s">
        <v>127</v>
      </c>
      <c r="AA93" s="51">
        <v>10</v>
      </c>
      <c r="AB93" s="52" t="s">
        <v>128</v>
      </c>
      <c r="AC93" s="53" t="s">
        <v>359</v>
      </c>
      <c r="AD93" s="53" t="s">
        <v>360</v>
      </c>
      <c r="AE93" s="53" t="s">
        <v>228</v>
      </c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33"/>
      <c r="CF93" s="33"/>
      <c r="CG93" s="33"/>
      <c r="CH93" s="33"/>
      <c r="CI93" s="33"/>
      <c r="CJ93" s="33"/>
      <c r="CK93" s="33"/>
      <c r="CL93" s="33"/>
      <c r="CM93" s="33"/>
      <c r="CN93" s="33"/>
      <c r="CO93" s="33"/>
      <c r="CP93" s="33"/>
      <c r="CQ93" s="33"/>
      <c r="CR93" s="33"/>
      <c r="CS93" s="33"/>
      <c r="CT93" s="33"/>
      <c r="CU93" s="33"/>
      <c r="CV93" s="33"/>
      <c r="CW93" s="33"/>
      <c r="CX93" s="33"/>
      <c r="CY93" s="33"/>
      <c r="CZ93" s="33"/>
      <c r="DA93" s="33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  <c r="DT93" s="33"/>
      <c r="DU93" s="33"/>
      <c r="DV93" s="33"/>
      <c r="DW93" s="33"/>
      <c r="DX93" s="33"/>
      <c r="DY93" s="33"/>
      <c r="DZ93" s="33"/>
      <c r="EA93" s="33"/>
      <c r="EB93" s="33"/>
      <c r="EC93" s="33"/>
      <c r="ED93" s="33"/>
      <c r="EE93" s="33"/>
      <c r="EF93" s="33"/>
      <c r="EG93" s="33"/>
      <c r="EH93" s="33"/>
      <c r="EI93" s="33"/>
      <c r="EJ93" s="33"/>
      <c r="EK93" s="33"/>
      <c r="EL93" s="33"/>
      <c r="EM93" s="33"/>
      <c r="EN93" s="33"/>
      <c r="EO93" s="33"/>
      <c r="EP93" s="33"/>
      <c r="EQ93" s="33"/>
      <c r="ER93" s="33"/>
      <c r="ES93" s="33"/>
      <c r="ET93" s="33"/>
      <c r="EU93" s="33"/>
      <c r="EV93" s="33"/>
      <c r="EW93" s="33"/>
      <c r="EX93" s="33"/>
      <c r="EY93" s="33"/>
      <c r="EZ93" s="33"/>
      <c r="FA93" s="33"/>
      <c r="FB93" s="33"/>
      <c r="FC93" s="33"/>
      <c r="FD93" s="33"/>
      <c r="FE93" s="33"/>
      <c r="FF93" s="33"/>
      <c r="FG93" s="33"/>
      <c r="FH93" s="33"/>
      <c r="FI93" s="33"/>
      <c r="FJ93" s="33"/>
      <c r="FK93" s="33"/>
      <c r="FL93" s="33"/>
      <c r="FM93" s="33"/>
    </row>
    <row r="94" spans="1:169" s="55" customFormat="1" ht="15.75" customHeight="1" x14ac:dyDescent="0.25">
      <c r="A94" s="46" t="s">
        <v>104</v>
      </c>
      <c r="B94" s="46">
        <v>0</v>
      </c>
      <c r="C94" s="46">
        <v>0</v>
      </c>
      <c r="D94" s="46">
        <v>0</v>
      </c>
      <c r="E94" s="46">
        <v>2</v>
      </c>
      <c r="F94" s="46">
        <v>5</v>
      </c>
      <c r="G94" s="46">
        <v>4</v>
      </c>
      <c r="H94" s="46">
        <v>0</v>
      </c>
      <c r="I94" s="46">
        <v>10</v>
      </c>
      <c r="J94" s="46">
        <v>2</v>
      </c>
      <c r="K94" s="46">
        <v>0</v>
      </c>
      <c r="L94" s="56"/>
      <c r="M94" s="56"/>
      <c r="N94" s="56"/>
      <c r="O94" s="56"/>
      <c r="P94" s="56"/>
      <c r="Q94" s="56"/>
      <c r="R94" s="56"/>
      <c r="S94" s="46">
        <f t="shared" si="4"/>
        <v>23</v>
      </c>
      <c r="T94" s="46">
        <v>16</v>
      </c>
      <c r="U94" s="47">
        <f t="shared" si="5"/>
        <v>0.22772277227722773</v>
      </c>
      <c r="V94" s="48" t="s">
        <v>126</v>
      </c>
      <c r="W94" s="49" t="s">
        <v>332</v>
      </c>
      <c r="X94" s="50" t="s">
        <v>333</v>
      </c>
      <c r="Y94" s="49" t="s">
        <v>201</v>
      </c>
      <c r="Z94" s="51" t="s">
        <v>127</v>
      </c>
      <c r="AA94" s="51">
        <v>10</v>
      </c>
      <c r="AB94" s="52" t="s">
        <v>128</v>
      </c>
      <c r="AC94" s="53" t="s">
        <v>359</v>
      </c>
      <c r="AD94" s="53" t="s">
        <v>360</v>
      </c>
      <c r="AE94" s="53" t="s">
        <v>228</v>
      </c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  <c r="CQ94" s="33"/>
      <c r="CR94" s="33"/>
      <c r="CS94" s="33"/>
      <c r="CT94" s="33"/>
      <c r="CU94" s="33"/>
      <c r="CV94" s="33"/>
      <c r="CW94" s="33"/>
      <c r="CX94" s="33"/>
      <c r="CY94" s="33"/>
      <c r="CZ94" s="33"/>
      <c r="DA94" s="33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  <c r="DT94" s="33"/>
      <c r="DU94" s="33"/>
      <c r="DV94" s="33"/>
      <c r="DW94" s="33"/>
      <c r="DX94" s="33"/>
      <c r="DY94" s="33"/>
      <c r="DZ94" s="33"/>
      <c r="EA94" s="33"/>
      <c r="EB94" s="33"/>
      <c r="EC94" s="33"/>
      <c r="ED94" s="33"/>
      <c r="EE94" s="33"/>
      <c r="EF94" s="33"/>
      <c r="EG94" s="33"/>
      <c r="EH94" s="33"/>
      <c r="EI94" s="33"/>
      <c r="EJ94" s="33"/>
      <c r="EK94" s="33"/>
      <c r="EL94" s="33"/>
      <c r="EM94" s="33"/>
      <c r="EN94" s="33"/>
      <c r="EO94" s="33"/>
      <c r="EP94" s="33"/>
      <c r="EQ94" s="33"/>
      <c r="ER94" s="33"/>
      <c r="ES94" s="33"/>
      <c r="ET94" s="33"/>
      <c r="EU94" s="33"/>
      <c r="EV94" s="33"/>
      <c r="EW94" s="33"/>
      <c r="EX94" s="33"/>
      <c r="EY94" s="33"/>
      <c r="EZ94" s="33"/>
      <c r="FA94" s="33"/>
      <c r="FB94" s="33"/>
      <c r="FC94" s="33"/>
      <c r="FD94" s="33"/>
      <c r="FE94" s="33"/>
      <c r="FF94" s="33"/>
      <c r="FG94" s="33"/>
      <c r="FH94" s="33"/>
      <c r="FI94" s="33"/>
      <c r="FJ94" s="33"/>
      <c r="FK94" s="33"/>
      <c r="FL94" s="33"/>
      <c r="FM94" s="33"/>
    </row>
    <row r="95" spans="1:169" s="55" customFormat="1" ht="15.75" customHeight="1" x14ac:dyDescent="0.25">
      <c r="A95" s="46" t="s">
        <v>105</v>
      </c>
      <c r="B95" s="46">
        <v>4</v>
      </c>
      <c r="C95" s="46">
        <v>6</v>
      </c>
      <c r="D95" s="46">
        <v>4</v>
      </c>
      <c r="E95" s="46">
        <v>6</v>
      </c>
      <c r="F95" s="46">
        <v>3</v>
      </c>
      <c r="G95" s="46">
        <v>0</v>
      </c>
      <c r="H95" s="46">
        <v>0</v>
      </c>
      <c r="I95" s="46">
        <v>0</v>
      </c>
      <c r="J95" s="46">
        <v>0</v>
      </c>
      <c r="K95" s="46">
        <v>0</v>
      </c>
      <c r="L95" s="56"/>
      <c r="M95" s="56"/>
      <c r="N95" s="56"/>
      <c r="O95" s="56"/>
      <c r="P95" s="56"/>
      <c r="Q95" s="56"/>
      <c r="R95" s="56"/>
      <c r="S95" s="46">
        <f t="shared" si="4"/>
        <v>23</v>
      </c>
      <c r="T95" s="46">
        <v>16</v>
      </c>
      <c r="U95" s="47">
        <f t="shared" si="5"/>
        <v>0.22772277227722773</v>
      </c>
      <c r="V95" s="48" t="s">
        <v>126</v>
      </c>
      <c r="W95" s="49" t="s">
        <v>343</v>
      </c>
      <c r="X95" s="50" t="s">
        <v>247</v>
      </c>
      <c r="Y95" s="49" t="s">
        <v>212</v>
      </c>
      <c r="Z95" s="51" t="s">
        <v>127</v>
      </c>
      <c r="AA95" s="51">
        <v>10</v>
      </c>
      <c r="AB95" s="52" t="s">
        <v>128</v>
      </c>
      <c r="AC95" s="53" t="s">
        <v>359</v>
      </c>
      <c r="AD95" s="53" t="s">
        <v>360</v>
      </c>
      <c r="AE95" s="53" t="s">
        <v>228</v>
      </c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  <c r="CH95" s="33"/>
      <c r="CI95" s="33"/>
      <c r="CJ95" s="33"/>
      <c r="CK95" s="33"/>
      <c r="CL95" s="33"/>
      <c r="CM95" s="33"/>
      <c r="CN95" s="33"/>
      <c r="CO95" s="33"/>
      <c r="CP95" s="33"/>
      <c r="CQ95" s="33"/>
      <c r="CR95" s="33"/>
      <c r="CS95" s="33"/>
      <c r="CT95" s="33"/>
      <c r="CU95" s="33"/>
      <c r="CV95" s="33"/>
      <c r="CW95" s="33"/>
      <c r="CX95" s="33"/>
      <c r="CY95" s="33"/>
      <c r="CZ95" s="33"/>
      <c r="DA95" s="33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  <c r="DT95" s="33"/>
      <c r="DU95" s="33"/>
      <c r="DV95" s="33"/>
      <c r="DW95" s="33"/>
      <c r="DX95" s="33"/>
      <c r="DY95" s="33"/>
      <c r="DZ95" s="33"/>
      <c r="EA95" s="33"/>
      <c r="EB95" s="33"/>
      <c r="EC95" s="33"/>
      <c r="ED95" s="33"/>
      <c r="EE95" s="33"/>
      <c r="EF95" s="33"/>
      <c r="EG95" s="33"/>
      <c r="EH95" s="33"/>
      <c r="EI95" s="33"/>
      <c r="EJ95" s="33"/>
      <c r="EK95" s="33"/>
      <c r="EL95" s="33"/>
      <c r="EM95" s="33"/>
      <c r="EN95" s="33"/>
      <c r="EO95" s="33"/>
      <c r="EP95" s="33"/>
      <c r="EQ95" s="33"/>
      <c r="ER95" s="33"/>
      <c r="ES95" s="33"/>
      <c r="ET95" s="33"/>
      <c r="EU95" s="33"/>
      <c r="EV95" s="33"/>
      <c r="EW95" s="33"/>
      <c r="EX95" s="33"/>
      <c r="EY95" s="33"/>
      <c r="EZ95" s="33"/>
      <c r="FA95" s="33"/>
      <c r="FB95" s="33"/>
      <c r="FC95" s="33"/>
      <c r="FD95" s="33"/>
      <c r="FE95" s="33"/>
      <c r="FF95" s="33"/>
      <c r="FG95" s="33"/>
      <c r="FH95" s="33"/>
      <c r="FI95" s="33"/>
      <c r="FJ95" s="33"/>
      <c r="FK95" s="33"/>
      <c r="FL95" s="33"/>
      <c r="FM95" s="33"/>
    </row>
    <row r="96" spans="1:169" s="55" customFormat="1" ht="15.75" customHeight="1" x14ac:dyDescent="0.25">
      <c r="A96" s="46" t="s">
        <v>106</v>
      </c>
      <c r="B96" s="46">
        <v>2</v>
      </c>
      <c r="C96" s="46">
        <v>6</v>
      </c>
      <c r="D96" s="46">
        <v>4</v>
      </c>
      <c r="E96" s="46">
        <v>6</v>
      </c>
      <c r="F96" s="46">
        <v>3</v>
      </c>
      <c r="G96" s="46">
        <v>0</v>
      </c>
      <c r="H96" s="46">
        <v>0</v>
      </c>
      <c r="I96" s="46">
        <v>0</v>
      </c>
      <c r="J96" s="46">
        <v>0</v>
      </c>
      <c r="K96" s="46">
        <v>0</v>
      </c>
      <c r="L96" s="56"/>
      <c r="M96" s="56"/>
      <c r="N96" s="56"/>
      <c r="O96" s="56"/>
      <c r="P96" s="56"/>
      <c r="Q96" s="56"/>
      <c r="R96" s="56"/>
      <c r="S96" s="46">
        <f t="shared" si="4"/>
        <v>21</v>
      </c>
      <c r="T96" s="46">
        <v>18</v>
      </c>
      <c r="U96" s="47">
        <f t="shared" si="5"/>
        <v>0.20792079207920791</v>
      </c>
      <c r="V96" s="48" t="s">
        <v>126</v>
      </c>
      <c r="W96" s="49" t="s">
        <v>338</v>
      </c>
      <c r="X96" s="50" t="s">
        <v>259</v>
      </c>
      <c r="Y96" s="49" t="s">
        <v>339</v>
      </c>
      <c r="Z96" s="51" t="s">
        <v>127</v>
      </c>
      <c r="AA96" s="51">
        <v>10</v>
      </c>
      <c r="AB96" s="52" t="s">
        <v>128</v>
      </c>
      <c r="AC96" s="53" t="s">
        <v>359</v>
      </c>
      <c r="AD96" s="53" t="s">
        <v>360</v>
      </c>
      <c r="AE96" s="53" t="s">
        <v>228</v>
      </c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  <c r="CA96" s="33"/>
      <c r="CB96" s="33"/>
      <c r="CC96" s="33"/>
      <c r="CD96" s="33"/>
      <c r="CE96" s="33"/>
      <c r="CF96" s="33"/>
      <c r="CG96" s="33"/>
      <c r="CH96" s="33"/>
      <c r="CI96" s="33"/>
      <c r="CJ96" s="33"/>
      <c r="CK96" s="33"/>
      <c r="CL96" s="33"/>
      <c r="CM96" s="33"/>
      <c r="CN96" s="33"/>
      <c r="CO96" s="33"/>
      <c r="CP96" s="33"/>
      <c r="CQ96" s="33"/>
      <c r="CR96" s="33"/>
      <c r="CS96" s="33"/>
      <c r="CT96" s="33"/>
      <c r="CU96" s="33"/>
      <c r="CV96" s="33"/>
      <c r="CW96" s="33"/>
      <c r="CX96" s="33"/>
      <c r="CY96" s="33"/>
      <c r="CZ96" s="33"/>
      <c r="DA96" s="33"/>
      <c r="DB96" s="33"/>
      <c r="DC96" s="33"/>
      <c r="DD96" s="33"/>
      <c r="DE96" s="33"/>
      <c r="DF96" s="33"/>
      <c r="DG96" s="33"/>
      <c r="DH96" s="33"/>
      <c r="DI96" s="33"/>
      <c r="DJ96" s="33"/>
      <c r="DK96" s="33"/>
      <c r="DL96" s="33"/>
      <c r="DM96" s="33"/>
      <c r="DN96" s="33"/>
      <c r="DO96" s="33"/>
      <c r="DP96" s="33"/>
      <c r="DQ96" s="33"/>
      <c r="DR96" s="33"/>
      <c r="DS96" s="33"/>
      <c r="DT96" s="33"/>
      <c r="DU96" s="33"/>
      <c r="DV96" s="33"/>
      <c r="DW96" s="33"/>
      <c r="DX96" s="33"/>
      <c r="DY96" s="33"/>
      <c r="DZ96" s="33"/>
      <c r="EA96" s="33"/>
      <c r="EB96" s="33"/>
      <c r="EC96" s="33"/>
      <c r="ED96" s="33"/>
      <c r="EE96" s="33"/>
      <c r="EF96" s="33"/>
      <c r="EG96" s="33"/>
      <c r="EH96" s="33"/>
      <c r="EI96" s="33"/>
      <c r="EJ96" s="33"/>
      <c r="EK96" s="33"/>
      <c r="EL96" s="33"/>
      <c r="EM96" s="33"/>
      <c r="EN96" s="33"/>
      <c r="EO96" s="33"/>
      <c r="EP96" s="33"/>
      <c r="EQ96" s="33"/>
      <c r="ER96" s="33"/>
      <c r="ES96" s="33"/>
      <c r="ET96" s="33"/>
      <c r="EU96" s="33"/>
      <c r="EV96" s="33"/>
      <c r="EW96" s="33"/>
      <c r="EX96" s="33"/>
      <c r="EY96" s="33"/>
      <c r="EZ96" s="33"/>
      <c r="FA96" s="33"/>
      <c r="FB96" s="33"/>
      <c r="FC96" s="33"/>
      <c r="FD96" s="33"/>
      <c r="FE96" s="33"/>
      <c r="FF96" s="33"/>
      <c r="FG96" s="33"/>
      <c r="FH96" s="33"/>
      <c r="FI96" s="33"/>
      <c r="FJ96" s="33"/>
      <c r="FK96" s="33"/>
      <c r="FL96" s="33"/>
      <c r="FM96" s="33"/>
    </row>
    <row r="97" spans="1:169" s="55" customFormat="1" ht="15.75" customHeight="1" x14ac:dyDescent="0.25">
      <c r="A97" s="46" t="s">
        <v>107</v>
      </c>
      <c r="B97" s="46">
        <v>0</v>
      </c>
      <c r="C97" s="46">
        <v>0</v>
      </c>
      <c r="D97" s="46">
        <v>0</v>
      </c>
      <c r="E97" s="46">
        <v>4</v>
      </c>
      <c r="F97" s="46">
        <v>6</v>
      </c>
      <c r="G97" s="46">
        <v>0</v>
      </c>
      <c r="H97" s="46">
        <v>0</v>
      </c>
      <c r="I97" s="46">
        <v>8</v>
      </c>
      <c r="J97" s="46">
        <v>0</v>
      </c>
      <c r="K97" s="46">
        <v>0</v>
      </c>
      <c r="L97" s="56"/>
      <c r="M97" s="56"/>
      <c r="N97" s="56"/>
      <c r="O97" s="56"/>
      <c r="P97" s="56"/>
      <c r="Q97" s="56"/>
      <c r="R97" s="56"/>
      <c r="S97" s="46">
        <f t="shared" si="4"/>
        <v>18</v>
      </c>
      <c r="T97" s="46">
        <v>19</v>
      </c>
      <c r="U97" s="47">
        <f t="shared" si="5"/>
        <v>0.17821782178217821</v>
      </c>
      <c r="V97" s="48" t="s">
        <v>126</v>
      </c>
      <c r="W97" s="49" t="s">
        <v>330</v>
      </c>
      <c r="X97" s="50" t="s">
        <v>230</v>
      </c>
      <c r="Y97" s="49" t="s">
        <v>201</v>
      </c>
      <c r="Z97" s="51" t="s">
        <v>127</v>
      </c>
      <c r="AA97" s="51">
        <v>10</v>
      </c>
      <c r="AB97" s="52" t="s">
        <v>128</v>
      </c>
      <c r="AC97" s="53" t="s">
        <v>359</v>
      </c>
      <c r="AD97" s="53" t="s">
        <v>360</v>
      </c>
      <c r="AE97" s="53" t="s">
        <v>228</v>
      </c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  <c r="CA97" s="33"/>
      <c r="CB97" s="33"/>
      <c r="CC97" s="33"/>
      <c r="CD97" s="33"/>
      <c r="CE97" s="33"/>
      <c r="CF97" s="33"/>
      <c r="CG97" s="33"/>
      <c r="CH97" s="33"/>
      <c r="CI97" s="33"/>
      <c r="CJ97" s="33"/>
      <c r="CK97" s="33"/>
      <c r="CL97" s="33"/>
      <c r="CM97" s="33"/>
      <c r="CN97" s="33"/>
      <c r="CO97" s="33"/>
      <c r="CP97" s="33"/>
      <c r="CQ97" s="33"/>
      <c r="CR97" s="33"/>
      <c r="CS97" s="33"/>
      <c r="CT97" s="33"/>
      <c r="CU97" s="33"/>
      <c r="CV97" s="33"/>
      <c r="CW97" s="33"/>
      <c r="CX97" s="33"/>
      <c r="CY97" s="33"/>
      <c r="CZ97" s="33"/>
      <c r="DA97" s="33"/>
      <c r="DB97" s="33"/>
      <c r="DC97" s="33"/>
      <c r="DD97" s="33"/>
      <c r="DE97" s="33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  <c r="DT97" s="33"/>
      <c r="DU97" s="33"/>
      <c r="DV97" s="33"/>
      <c r="DW97" s="33"/>
      <c r="DX97" s="33"/>
      <c r="DY97" s="33"/>
      <c r="DZ97" s="33"/>
      <c r="EA97" s="33"/>
      <c r="EB97" s="33"/>
      <c r="EC97" s="33"/>
      <c r="ED97" s="33"/>
      <c r="EE97" s="33"/>
      <c r="EF97" s="33"/>
      <c r="EG97" s="33"/>
      <c r="EH97" s="33"/>
      <c r="EI97" s="33"/>
      <c r="EJ97" s="33"/>
      <c r="EK97" s="33"/>
      <c r="EL97" s="33"/>
      <c r="EM97" s="33"/>
      <c r="EN97" s="33"/>
      <c r="EO97" s="33"/>
      <c r="EP97" s="33"/>
      <c r="EQ97" s="33"/>
      <c r="ER97" s="33"/>
      <c r="ES97" s="33"/>
      <c r="ET97" s="33"/>
      <c r="EU97" s="33"/>
      <c r="EV97" s="33"/>
      <c r="EW97" s="33"/>
      <c r="EX97" s="33"/>
      <c r="EY97" s="33"/>
      <c r="EZ97" s="33"/>
      <c r="FA97" s="33"/>
      <c r="FB97" s="33"/>
      <c r="FC97" s="33"/>
      <c r="FD97" s="33"/>
      <c r="FE97" s="33"/>
      <c r="FF97" s="33"/>
      <c r="FG97" s="33"/>
      <c r="FH97" s="33"/>
      <c r="FI97" s="33"/>
      <c r="FJ97" s="33"/>
      <c r="FK97" s="33"/>
      <c r="FL97" s="33"/>
      <c r="FM97" s="33"/>
    </row>
    <row r="98" spans="1:169" s="55" customFormat="1" ht="15.75" customHeight="1" x14ac:dyDescent="0.25">
      <c r="A98" s="46" t="s">
        <v>108</v>
      </c>
      <c r="B98" s="46">
        <v>0</v>
      </c>
      <c r="C98" s="46">
        <v>0</v>
      </c>
      <c r="D98" s="46">
        <v>0</v>
      </c>
      <c r="E98" s="46">
        <v>3</v>
      </c>
      <c r="F98" s="46">
        <v>8</v>
      </c>
      <c r="G98" s="46">
        <v>4</v>
      </c>
      <c r="H98" s="46">
        <v>0</v>
      </c>
      <c r="I98" s="46">
        <v>0</v>
      </c>
      <c r="J98" s="46">
        <v>0</v>
      </c>
      <c r="K98" s="46">
        <v>0</v>
      </c>
      <c r="L98" s="56"/>
      <c r="M98" s="56"/>
      <c r="N98" s="56"/>
      <c r="O98" s="56"/>
      <c r="P98" s="56"/>
      <c r="Q98" s="56"/>
      <c r="R98" s="56"/>
      <c r="S98" s="46">
        <f t="shared" si="4"/>
        <v>15</v>
      </c>
      <c r="T98" s="46">
        <v>20</v>
      </c>
      <c r="U98" s="47">
        <f t="shared" si="5"/>
        <v>0.14851485148514851</v>
      </c>
      <c r="V98" s="48" t="s">
        <v>126</v>
      </c>
      <c r="W98" s="49" t="s">
        <v>325</v>
      </c>
      <c r="X98" s="50" t="s">
        <v>326</v>
      </c>
      <c r="Y98" s="49" t="s">
        <v>147</v>
      </c>
      <c r="Z98" s="51" t="s">
        <v>127</v>
      </c>
      <c r="AA98" s="51">
        <v>10</v>
      </c>
      <c r="AB98" s="52" t="s">
        <v>128</v>
      </c>
      <c r="AC98" s="53" t="s">
        <v>359</v>
      </c>
      <c r="AD98" s="53" t="s">
        <v>360</v>
      </c>
      <c r="AE98" s="53" t="s">
        <v>228</v>
      </c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33"/>
      <c r="CM98" s="33"/>
      <c r="CN98" s="33"/>
      <c r="CO98" s="33"/>
      <c r="CP98" s="33"/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/>
      <c r="DD98" s="33"/>
      <c r="DE98" s="33"/>
      <c r="DF98" s="33"/>
      <c r="DG98" s="33"/>
      <c r="DH98" s="33"/>
      <c r="DI98" s="33"/>
      <c r="DJ98" s="33"/>
      <c r="DK98" s="33"/>
      <c r="DL98" s="33"/>
      <c r="DM98" s="33"/>
      <c r="DN98" s="33"/>
      <c r="DO98" s="33"/>
      <c r="DP98" s="33"/>
      <c r="DQ98" s="33"/>
      <c r="DR98" s="33"/>
      <c r="DS98" s="33"/>
      <c r="DT98" s="33"/>
      <c r="DU98" s="33"/>
      <c r="DV98" s="33"/>
      <c r="DW98" s="33"/>
      <c r="DX98" s="33"/>
      <c r="DY98" s="33"/>
      <c r="DZ98" s="33"/>
      <c r="EA98" s="33"/>
      <c r="EB98" s="33"/>
      <c r="EC98" s="33"/>
      <c r="ED98" s="33"/>
      <c r="EE98" s="33"/>
      <c r="EF98" s="33"/>
      <c r="EG98" s="33"/>
      <c r="EH98" s="33"/>
      <c r="EI98" s="33"/>
      <c r="EJ98" s="33"/>
      <c r="EK98" s="33"/>
      <c r="EL98" s="33"/>
      <c r="EM98" s="33"/>
      <c r="EN98" s="33"/>
      <c r="EO98" s="33"/>
      <c r="EP98" s="33"/>
      <c r="EQ98" s="33"/>
      <c r="ER98" s="33"/>
      <c r="ES98" s="33"/>
      <c r="ET98" s="33"/>
      <c r="EU98" s="33"/>
      <c r="EV98" s="33"/>
      <c r="EW98" s="33"/>
      <c r="EX98" s="33"/>
      <c r="EY98" s="33"/>
      <c r="EZ98" s="33"/>
      <c r="FA98" s="33"/>
      <c r="FB98" s="33"/>
      <c r="FC98" s="33"/>
      <c r="FD98" s="33"/>
      <c r="FE98" s="33"/>
      <c r="FF98" s="33"/>
      <c r="FG98" s="33"/>
      <c r="FH98" s="33"/>
      <c r="FI98" s="33"/>
      <c r="FJ98" s="33"/>
      <c r="FK98" s="33"/>
      <c r="FL98" s="33"/>
      <c r="FM98" s="33"/>
    </row>
    <row r="99" spans="1:169" s="55" customFormat="1" ht="15.75" customHeight="1" x14ac:dyDescent="0.25">
      <c r="A99" s="46" t="s">
        <v>109</v>
      </c>
      <c r="B99" s="46">
        <v>2</v>
      </c>
      <c r="C99" s="46">
        <v>0</v>
      </c>
      <c r="D99" s="46">
        <v>0</v>
      </c>
      <c r="E99" s="46">
        <v>3</v>
      </c>
      <c r="F99" s="46">
        <v>6</v>
      </c>
      <c r="G99" s="46">
        <v>2</v>
      </c>
      <c r="H99" s="46">
        <v>0</v>
      </c>
      <c r="I99" s="46">
        <v>0</v>
      </c>
      <c r="J99" s="46">
        <v>0</v>
      </c>
      <c r="K99" s="46">
        <v>0</v>
      </c>
      <c r="L99" s="56"/>
      <c r="M99" s="56"/>
      <c r="N99" s="56"/>
      <c r="O99" s="56"/>
      <c r="P99" s="56"/>
      <c r="Q99" s="56"/>
      <c r="R99" s="56"/>
      <c r="S99" s="46">
        <f t="shared" si="4"/>
        <v>13</v>
      </c>
      <c r="T99" s="46">
        <v>21</v>
      </c>
      <c r="U99" s="47">
        <f t="shared" si="5"/>
        <v>0.12871287128712872</v>
      </c>
      <c r="V99" s="48" t="s">
        <v>126</v>
      </c>
      <c r="W99" s="49" t="s">
        <v>334</v>
      </c>
      <c r="X99" s="50" t="s">
        <v>211</v>
      </c>
      <c r="Y99" s="49" t="s">
        <v>147</v>
      </c>
      <c r="Z99" s="51" t="s">
        <v>127</v>
      </c>
      <c r="AA99" s="51">
        <v>10</v>
      </c>
      <c r="AB99" s="52" t="s">
        <v>128</v>
      </c>
      <c r="AC99" s="53" t="s">
        <v>359</v>
      </c>
      <c r="AD99" s="53" t="s">
        <v>360</v>
      </c>
      <c r="AE99" s="53" t="s">
        <v>228</v>
      </c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/>
      <c r="CC99" s="33"/>
      <c r="CD99" s="33"/>
      <c r="CE99" s="33"/>
      <c r="CF99" s="33"/>
      <c r="CG99" s="33"/>
      <c r="CH99" s="33"/>
      <c r="CI99" s="33"/>
      <c r="CJ99" s="33"/>
      <c r="CK99" s="33"/>
      <c r="CL99" s="33"/>
      <c r="CM99" s="33"/>
      <c r="CN99" s="33"/>
      <c r="CO99" s="33"/>
      <c r="CP99" s="33"/>
      <c r="CQ99" s="33"/>
      <c r="CR99" s="33"/>
      <c r="CS99" s="33"/>
      <c r="CT99" s="33"/>
      <c r="CU99" s="33"/>
      <c r="CV99" s="33"/>
      <c r="CW99" s="33"/>
      <c r="CX99" s="33"/>
      <c r="CY99" s="33"/>
      <c r="CZ99" s="33"/>
      <c r="DA99" s="33"/>
      <c r="DB99" s="33"/>
      <c r="DC99" s="33"/>
      <c r="DD99" s="33"/>
      <c r="DE99" s="33"/>
      <c r="DF99" s="33"/>
      <c r="DG99" s="33"/>
      <c r="DH99" s="33"/>
      <c r="DI99" s="33"/>
      <c r="DJ99" s="33"/>
      <c r="DK99" s="33"/>
      <c r="DL99" s="33"/>
      <c r="DM99" s="33"/>
      <c r="DN99" s="33"/>
      <c r="DO99" s="33"/>
      <c r="DP99" s="33"/>
      <c r="DQ99" s="33"/>
      <c r="DR99" s="33"/>
      <c r="DS99" s="33"/>
      <c r="DT99" s="33"/>
      <c r="DU99" s="33"/>
      <c r="DV99" s="33"/>
      <c r="DW99" s="33"/>
      <c r="DX99" s="33"/>
      <c r="DY99" s="33"/>
      <c r="DZ99" s="33"/>
      <c r="EA99" s="33"/>
      <c r="EB99" s="33"/>
      <c r="EC99" s="33"/>
      <c r="ED99" s="33"/>
      <c r="EE99" s="33"/>
      <c r="EF99" s="33"/>
      <c r="EG99" s="33"/>
      <c r="EH99" s="33"/>
      <c r="EI99" s="33"/>
      <c r="EJ99" s="33"/>
      <c r="EK99" s="33"/>
      <c r="EL99" s="33"/>
      <c r="EM99" s="33"/>
      <c r="EN99" s="33"/>
      <c r="EO99" s="33"/>
      <c r="EP99" s="33"/>
      <c r="EQ99" s="33"/>
      <c r="ER99" s="33"/>
      <c r="ES99" s="33"/>
      <c r="ET99" s="33"/>
      <c r="EU99" s="33"/>
      <c r="EV99" s="33"/>
      <c r="EW99" s="33"/>
      <c r="EX99" s="33"/>
      <c r="EY99" s="33"/>
      <c r="EZ99" s="33"/>
      <c r="FA99" s="33"/>
      <c r="FB99" s="33"/>
      <c r="FC99" s="33"/>
      <c r="FD99" s="33"/>
      <c r="FE99" s="33"/>
      <c r="FF99" s="33"/>
      <c r="FG99" s="33"/>
      <c r="FH99" s="33"/>
      <c r="FI99" s="33"/>
      <c r="FJ99" s="33"/>
      <c r="FK99" s="33"/>
      <c r="FL99" s="33"/>
      <c r="FM99" s="33"/>
    </row>
    <row r="100" spans="1:169" s="55" customFormat="1" ht="15.75" customHeight="1" x14ac:dyDescent="0.25">
      <c r="A100" s="46" t="s">
        <v>110</v>
      </c>
      <c r="B100" s="46">
        <v>2</v>
      </c>
      <c r="C100" s="46">
        <v>0</v>
      </c>
      <c r="D100" s="46">
        <v>2</v>
      </c>
      <c r="E100" s="46">
        <v>3</v>
      </c>
      <c r="F100" s="46">
        <v>6</v>
      </c>
      <c r="G100" s="46">
        <v>0</v>
      </c>
      <c r="H100" s="46">
        <v>0</v>
      </c>
      <c r="I100" s="46">
        <v>0</v>
      </c>
      <c r="J100" s="46">
        <v>0</v>
      </c>
      <c r="K100" s="46">
        <v>0</v>
      </c>
      <c r="L100" s="56"/>
      <c r="M100" s="56"/>
      <c r="N100" s="56"/>
      <c r="O100" s="56"/>
      <c r="P100" s="56"/>
      <c r="Q100" s="56"/>
      <c r="R100" s="56"/>
      <c r="S100" s="46">
        <f t="shared" si="4"/>
        <v>13</v>
      </c>
      <c r="T100" s="46">
        <v>21</v>
      </c>
      <c r="U100" s="47">
        <f t="shared" si="5"/>
        <v>0.12871287128712872</v>
      </c>
      <c r="V100" s="48" t="s">
        <v>126</v>
      </c>
      <c r="W100" s="49" t="s">
        <v>354</v>
      </c>
      <c r="X100" s="50" t="s">
        <v>198</v>
      </c>
      <c r="Y100" s="49" t="s">
        <v>199</v>
      </c>
      <c r="Z100" s="51" t="s">
        <v>127</v>
      </c>
      <c r="AA100" s="51">
        <v>10</v>
      </c>
      <c r="AB100" s="52" t="s">
        <v>138</v>
      </c>
      <c r="AC100" s="53" t="s">
        <v>359</v>
      </c>
      <c r="AD100" s="53" t="s">
        <v>360</v>
      </c>
      <c r="AE100" s="53" t="s">
        <v>228</v>
      </c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33"/>
      <c r="BZ100" s="33"/>
      <c r="CA100" s="33"/>
      <c r="CB100" s="33"/>
      <c r="CC100" s="33"/>
      <c r="CD100" s="33"/>
      <c r="CE100" s="33"/>
      <c r="CF100" s="33"/>
      <c r="CG100" s="33"/>
      <c r="CH100" s="33"/>
      <c r="CI100" s="33"/>
      <c r="CJ100" s="33"/>
      <c r="CK100" s="33"/>
      <c r="CL100" s="33"/>
      <c r="CM100" s="33"/>
      <c r="CN100" s="33"/>
      <c r="CO100" s="33"/>
      <c r="CP100" s="33"/>
      <c r="CQ100" s="33"/>
      <c r="CR100" s="33"/>
      <c r="CS100" s="33"/>
      <c r="CT100" s="33"/>
      <c r="CU100" s="33"/>
      <c r="CV100" s="33"/>
      <c r="CW100" s="33"/>
      <c r="CX100" s="33"/>
      <c r="CY100" s="33"/>
      <c r="CZ100" s="33"/>
      <c r="DA100" s="33"/>
      <c r="DB100" s="33"/>
      <c r="DC100" s="33"/>
      <c r="DD100" s="33"/>
      <c r="DE100" s="33"/>
      <c r="DF100" s="33"/>
      <c r="DG100" s="33"/>
      <c r="DH100" s="33"/>
      <c r="DI100" s="33"/>
      <c r="DJ100" s="33"/>
      <c r="DK100" s="33"/>
      <c r="DL100" s="33"/>
      <c r="DM100" s="33"/>
      <c r="DN100" s="33"/>
      <c r="DO100" s="33"/>
      <c r="DP100" s="33"/>
      <c r="DQ100" s="33"/>
      <c r="DR100" s="33"/>
      <c r="DS100" s="33"/>
      <c r="DT100" s="33"/>
      <c r="DU100" s="33"/>
      <c r="DV100" s="33"/>
      <c r="DW100" s="33"/>
      <c r="DX100" s="33"/>
      <c r="DY100" s="33"/>
      <c r="DZ100" s="33"/>
      <c r="EA100" s="33"/>
      <c r="EB100" s="33"/>
      <c r="EC100" s="33"/>
      <c r="ED100" s="33"/>
      <c r="EE100" s="33"/>
      <c r="EF100" s="33"/>
      <c r="EG100" s="33"/>
      <c r="EH100" s="33"/>
      <c r="EI100" s="33"/>
      <c r="EJ100" s="33"/>
      <c r="EK100" s="33"/>
      <c r="EL100" s="33"/>
      <c r="EM100" s="33"/>
      <c r="EN100" s="33"/>
      <c r="EO100" s="33"/>
      <c r="EP100" s="33"/>
      <c r="EQ100" s="33"/>
      <c r="ER100" s="33"/>
      <c r="ES100" s="33"/>
      <c r="ET100" s="33"/>
      <c r="EU100" s="33"/>
      <c r="EV100" s="33"/>
      <c r="EW100" s="33"/>
      <c r="EX100" s="33"/>
      <c r="EY100" s="33"/>
      <c r="EZ100" s="33"/>
      <c r="FA100" s="33"/>
      <c r="FB100" s="33"/>
      <c r="FC100" s="33"/>
      <c r="FD100" s="33"/>
      <c r="FE100" s="33"/>
      <c r="FF100" s="33"/>
      <c r="FG100" s="33"/>
      <c r="FH100" s="33"/>
      <c r="FI100" s="33"/>
      <c r="FJ100" s="33"/>
      <c r="FK100" s="33"/>
      <c r="FL100" s="33"/>
      <c r="FM100" s="33"/>
    </row>
    <row r="101" spans="1:169" s="55" customFormat="1" ht="15.75" customHeight="1" x14ac:dyDescent="0.25">
      <c r="A101" s="46" t="s">
        <v>111</v>
      </c>
      <c r="B101" s="46">
        <v>2</v>
      </c>
      <c r="C101" s="46">
        <v>0</v>
      </c>
      <c r="D101" s="46">
        <v>0</v>
      </c>
      <c r="E101" s="46">
        <v>3</v>
      </c>
      <c r="F101" s="46">
        <v>1</v>
      </c>
      <c r="G101" s="46">
        <v>1</v>
      </c>
      <c r="H101" s="46">
        <v>2</v>
      </c>
      <c r="I101" s="46">
        <v>0</v>
      </c>
      <c r="J101" s="46">
        <v>0</v>
      </c>
      <c r="K101" s="46">
        <v>0</v>
      </c>
      <c r="L101" s="56"/>
      <c r="M101" s="56"/>
      <c r="N101" s="56"/>
      <c r="O101" s="56"/>
      <c r="P101" s="56"/>
      <c r="Q101" s="56"/>
      <c r="R101" s="56"/>
      <c r="S101" s="46">
        <f t="shared" si="4"/>
        <v>9</v>
      </c>
      <c r="T101" s="46">
        <v>23</v>
      </c>
      <c r="U101" s="47">
        <f t="shared" si="5"/>
        <v>8.9108910891089105E-2</v>
      </c>
      <c r="V101" s="48" t="s">
        <v>126</v>
      </c>
      <c r="W101" s="49" t="s">
        <v>327</v>
      </c>
      <c r="X101" s="50" t="s">
        <v>163</v>
      </c>
      <c r="Y101" s="49" t="s">
        <v>328</v>
      </c>
      <c r="Z101" s="51" t="s">
        <v>127</v>
      </c>
      <c r="AA101" s="51">
        <v>10</v>
      </c>
      <c r="AB101" s="52" t="s">
        <v>128</v>
      </c>
      <c r="AC101" s="53" t="s">
        <v>359</v>
      </c>
      <c r="AD101" s="53" t="s">
        <v>360</v>
      </c>
      <c r="AE101" s="53" t="s">
        <v>228</v>
      </c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  <c r="CA101" s="33"/>
      <c r="CB101" s="33"/>
      <c r="CC101" s="33"/>
      <c r="CD101" s="33"/>
      <c r="CE101" s="33"/>
      <c r="CF101" s="33"/>
      <c r="CG101" s="33"/>
      <c r="CH101" s="33"/>
      <c r="CI101" s="33"/>
      <c r="CJ101" s="33"/>
      <c r="CK101" s="33"/>
      <c r="CL101" s="33"/>
      <c r="CM101" s="33"/>
      <c r="CN101" s="33"/>
      <c r="CO101" s="33"/>
      <c r="CP101" s="33"/>
      <c r="CQ101" s="33"/>
      <c r="CR101" s="33"/>
      <c r="CS101" s="33"/>
      <c r="CT101" s="33"/>
      <c r="CU101" s="33"/>
      <c r="CV101" s="33"/>
      <c r="CW101" s="33"/>
      <c r="CX101" s="33"/>
      <c r="CY101" s="33"/>
      <c r="CZ101" s="33"/>
      <c r="DA101" s="33"/>
      <c r="DB101" s="33"/>
      <c r="DC101" s="33"/>
      <c r="DD101" s="33"/>
      <c r="DE101" s="33"/>
      <c r="DF101" s="33"/>
      <c r="DG101" s="33"/>
      <c r="DH101" s="33"/>
      <c r="DI101" s="33"/>
      <c r="DJ101" s="33"/>
      <c r="DK101" s="33"/>
      <c r="DL101" s="33"/>
      <c r="DM101" s="33"/>
      <c r="DN101" s="33"/>
      <c r="DO101" s="33"/>
      <c r="DP101" s="33"/>
      <c r="DQ101" s="33"/>
      <c r="DR101" s="33"/>
      <c r="DS101" s="33"/>
      <c r="DT101" s="33"/>
      <c r="DU101" s="33"/>
      <c r="DV101" s="33"/>
      <c r="DW101" s="33"/>
      <c r="DX101" s="33"/>
      <c r="DY101" s="33"/>
      <c r="DZ101" s="33"/>
      <c r="EA101" s="33"/>
      <c r="EB101" s="33"/>
      <c r="EC101" s="33"/>
      <c r="ED101" s="33"/>
      <c r="EE101" s="33"/>
      <c r="EF101" s="33"/>
      <c r="EG101" s="33"/>
      <c r="EH101" s="33"/>
      <c r="EI101" s="33"/>
      <c r="EJ101" s="33"/>
      <c r="EK101" s="33"/>
      <c r="EL101" s="33"/>
      <c r="EM101" s="33"/>
      <c r="EN101" s="33"/>
      <c r="EO101" s="33"/>
      <c r="EP101" s="33"/>
      <c r="EQ101" s="33"/>
      <c r="ER101" s="33"/>
      <c r="ES101" s="33"/>
      <c r="ET101" s="33"/>
      <c r="EU101" s="33"/>
      <c r="EV101" s="33"/>
      <c r="EW101" s="33"/>
      <c r="EX101" s="33"/>
      <c r="EY101" s="33"/>
      <c r="EZ101" s="33"/>
      <c r="FA101" s="33"/>
      <c r="FB101" s="33"/>
      <c r="FC101" s="33"/>
      <c r="FD101" s="33"/>
      <c r="FE101" s="33"/>
      <c r="FF101" s="33"/>
      <c r="FG101" s="33"/>
      <c r="FH101" s="33"/>
      <c r="FI101" s="33"/>
      <c r="FJ101" s="33"/>
      <c r="FK101" s="33"/>
      <c r="FL101" s="33"/>
      <c r="FM101" s="33"/>
    </row>
    <row r="102" spans="1:169" s="55" customFormat="1" ht="15.75" customHeight="1" x14ac:dyDescent="0.25">
      <c r="A102" s="46" t="s">
        <v>112</v>
      </c>
      <c r="B102" s="46">
        <v>0</v>
      </c>
      <c r="C102" s="46">
        <v>0</v>
      </c>
      <c r="D102" s="46">
        <v>0</v>
      </c>
      <c r="E102" s="46">
        <v>3</v>
      </c>
      <c r="F102" s="46">
        <v>4</v>
      </c>
      <c r="G102" s="46">
        <v>1</v>
      </c>
      <c r="H102" s="46">
        <v>0</v>
      </c>
      <c r="I102" s="46">
        <v>0</v>
      </c>
      <c r="J102" s="46">
        <v>0</v>
      </c>
      <c r="K102" s="46">
        <v>0</v>
      </c>
      <c r="L102" s="56"/>
      <c r="M102" s="56"/>
      <c r="N102" s="56"/>
      <c r="O102" s="56"/>
      <c r="P102" s="56"/>
      <c r="Q102" s="56"/>
      <c r="R102" s="56"/>
      <c r="S102" s="46">
        <f t="shared" si="4"/>
        <v>8</v>
      </c>
      <c r="T102" s="46">
        <v>24</v>
      </c>
      <c r="U102" s="47">
        <f t="shared" si="5"/>
        <v>7.9207920792079209E-2</v>
      </c>
      <c r="V102" s="48" t="s">
        <v>126</v>
      </c>
      <c r="W102" s="49" t="s">
        <v>335</v>
      </c>
      <c r="X102" s="50" t="s">
        <v>336</v>
      </c>
      <c r="Y102" s="49" t="s">
        <v>159</v>
      </c>
      <c r="Z102" s="51" t="s">
        <v>127</v>
      </c>
      <c r="AA102" s="51">
        <v>10</v>
      </c>
      <c r="AB102" s="52" t="s">
        <v>128</v>
      </c>
      <c r="AC102" s="53" t="s">
        <v>359</v>
      </c>
      <c r="AD102" s="53" t="s">
        <v>360</v>
      </c>
      <c r="AE102" s="53" t="s">
        <v>228</v>
      </c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  <c r="BZ102" s="33"/>
      <c r="CA102" s="33"/>
      <c r="CB102" s="33"/>
      <c r="CC102" s="33"/>
      <c r="CD102" s="33"/>
      <c r="CE102" s="33"/>
      <c r="CF102" s="33"/>
      <c r="CG102" s="33"/>
      <c r="CH102" s="33"/>
      <c r="CI102" s="33"/>
      <c r="CJ102" s="33"/>
      <c r="CK102" s="33"/>
      <c r="CL102" s="33"/>
      <c r="CM102" s="33"/>
      <c r="CN102" s="33"/>
      <c r="CO102" s="33"/>
      <c r="CP102" s="33"/>
      <c r="CQ102" s="33"/>
      <c r="CR102" s="33"/>
      <c r="CS102" s="33"/>
      <c r="CT102" s="33"/>
      <c r="CU102" s="33"/>
      <c r="CV102" s="33"/>
      <c r="CW102" s="33"/>
      <c r="CX102" s="33"/>
      <c r="CY102" s="33"/>
      <c r="CZ102" s="33"/>
      <c r="DA102" s="33"/>
      <c r="DB102" s="33"/>
      <c r="DC102" s="33"/>
      <c r="DD102" s="33"/>
      <c r="DE102" s="33"/>
      <c r="DF102" s="33"/>
      <c r="DG102" s="33"/>
      <c r="DH102" s="33"/>
      <c r="DI102" s="33"/>
      <c r="DJ102" s="33"/>
      <c r="DK102" s="33"/>
      <c r="DL102" s="33"/>
      <c r="DM102" s="33"/>
      <c r="DN102" s="33"/>
      <c r="DO102" s="33"/>
      <c r="DP102" s="33"/>
      <c r="DQ102" s="33"/>
      <c r="DR102" s="33"/>
      <c r="DS102" s="33"/>
      <c r="DT102" s="33"/>
      <c r="DU102" s="33"/>
      <c r="DV102" s="33"/>
      <c r="DW102" s="33"/>
      <c r="DX102" s="33"/>
      <c r="DY102" s="33"/>
      <c r="DZ102" s="33"/>
      <c r="EA102" s="33"/>
      <c r="EB102" s="33"/>
      <c r="EC102" s="33"/>
      <c r="ED102" s="33"/>
      <c r="EE102" s="33"/>
      <c r="EF102" s="33"/>
      <c r="EG102" s="33"/>
      <c r="EH102" s="33"/>
      <c r="EI102" s="33"/>
      <c r="EJ102" s="33"/>
      <c r="EK102" s="33"/>
      <c r="EL102" s="33"/>
      <c r="EM102" s="33"/>
      <c r="EN102" s="33"/>
      <c r="EO102" s="33"/>
      <c r="EP102" s="33"/>
      <c r="EQ102" s="33"/>
      <c r="ER102" s="33"/>
      <c r="ES102" s="33"/>
      <c r="ET102" s="33"/>
      <c r="EU102" s="33"/>
      <c r="EV102" s="33"/>
      <c r="EW102" s="33"/>
      <c r="EX102" s="33"/>
      <c r="EY102" s="33"/>
      <c r="EZ102" s="33"/>
      <c r="FA102" s="33"/>
      <c r="FB102" s="33"/>
      <c r="FC102" s="33"/>
      <c r="FD102" s="33"/>
      <c r="FE102" s="33"/>
      <c r="FF102" s="33"/>
      <c r="FG102" s="33"/>
      <c r="FH102" s="33"/>
      <c r="FI102" s="33"/>
      <c r="FJ102" s="33"/>
      <c r="FK102" s="33"/>
      <c r="FL102" s="33"/>
      <c r="FM102" s="33"/>
    </row>
    <row r="103" spans="1:169" s="55" customFormat="1" ht="15.75" customHeight="1" x14ac:dyDescent="0.25">
      <c r="A103" s="46" t="s">
        <v>113</v>
      </c>
      <c r="B103" s="46">
        <v>0</v>
      </c>
      <c r="C103" s="46">
        <v>0</v>
      </c>
      <c r="D103" s="46">
        <v>0</v>
      </c>
      <c r="E103" s="46">
        <v>3</v>
      </c>
      <c r="F103" s="46">
        <v>4</v>
      </c>
      <c r="G103" s="46">
        <v>1</v>
      </c>
      <c r="H103" s="46">
        <v>0</v>
      </c>
      <c r="I103" s="46">
        <v>0</v>
      </c>
      <c r="J103" s="46">
        <v>0</v>
      </c>
      <c r="K103" s="46">
        <v>0</v>
      </c>
      <c r="L103" s="56"/>
      <c r="M103" s="56"/>
      <c r="N103" s="56"/>
      <c r="O103" s="56"/>
      <c r="P103" s="56"/>
      <c r="Q103" s="56"/>
      <c r="R103" s="56"/>
      <c r="S103" s="46">
        <f t="shared" si="4"/>
        <v>8</v>
      </c>
      <c r="T103" s="46">
        <v>24</v>
      </c>
      <c r="U103" s="47">
        <f t="shared" si="5"/>
        <v>7.9207920792079209E-2</v>
      </c>
      <c r="V103" s="48" t="s">
        <v>126</v>
      </c>
      <c r="W103" s="49" t="s">
        <v>337</v>
      </c>
      <c r="X103" s="50" t="s">
        <v>237</v>
      </c>
      <c r="Y103" s="49" t="s">
        <v>311</v>
      </c>
      <c r="Z103" s="51" t="s">
        <v>127</v>
      </c>
      <c r="AA103" s="51">
        <v>10</v>
      </c>
      <c r="AB103" s="52" t="s">
        <v>128</v>
      </c>
      <c r="AC103" s="53" t="s">
        <v>359</v>
      </c>
      <c r="AD103" s="53" t="s">
        <v>360</v>
      </c>
      <c r="AE103" s="53" t="s">
        <v>228</v>
      </c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  <c r="BY103" s="33"/>
      <c r="BZ103" s="33"/>
      <c r="CA103" s="33"/>
      <c r="CB103" s="33"/>
      <c r="CC103" s="33"/>
      <c r="CD103" s="33"/>
      <c r="CE103" s="33"/>
      <c r="CF103" s="33"/>
      <c r="CG103" s="33"/>
      <c r="CH103" s="33"/>
      <c r="CI103" s="33"/>
      <c r="CJ103" s="33"/>
      <c r="CK103" s="33"/>
      <c r="CL103" s="33"/>
      <c r="CM103" s="33"/>
      <c r="CN103" s="33"/>
      <c r="CO103" s="33"/>
      <c r="CP103" s="33"/>
      <c r="CQ103" s="33"/>
      <c r="CR103" s="33"/>
      <c r="CS103" s="33"/>
      <c r="CT103" s="33"/>
      <c r="CU103" s="33"/>
      <c r="CV103" s="33"/>
      <c r="CW103" s="33"/>
      <c r="CX103" s="33"/>
      <c r="CY103" s="33"/>
      <c r="CZ103" s="33"/>
      <c r="DA103" s="33"/>
      <c r="DB103" s="33"/>
      <c r="DC103" s="33"/>
      <c r="DD103" s="33"/>
      <c r="DE103" s="33"/>
      <c r="DF103" s="33"/>
      <c r="DG103" s="33"/>
      <c r="DH103" s="33"/>
      <c r="DI103" s="33"/>
      <c r="DJ103" s="33"/>
      <c r="DK103" s="33"/>
      <c r="DL103" s="33"/>
      <c r="DM103" s="33"/>
      <c r="DN103" s="33"/>
      <c r="DO103" s="33"/>
      <c r="DP103" s="33"/>
      <c r="DQ103" s="33"/>
      <c r="DR103" s="33"/>
      <c r="DS103" s="33"/>
      <c r="DT103" s="33"/>
      <c r="DU103" s="33"/>
      <c r="DV103" s="33"/>
      <c r="DW103" s="33"/>
      <c r="DX103" s="33"/>
      <c r="DY103" s="33"/>
      <c r="DZ103" s="33"/>
      <c r="EA103" s="33"/>
      <c r="EB103" s="33"/>
      <c r="EC103" s="33"/>
      <c r="ED103" s="33"/>
      <c r="EE103" s="33"/>
      <c r="EF103" s="33"/>
      <c r="EG103" s="33"/>
      <c r="EH103" s="33"/>
      <c r="EI103" s="33"/>
      <c r="EJ103" s="33"/>
      <c r="EK103" s="33"/>
      <c r="EL103" s="33"/>
      <c r="EM103" s="33"/>
      <c r="EN103" s="33"/>
      <c r="EO103" s="33"/>
      <c r="EP103" s="33"/>
      <c r="EQ103" s="33"/>
      <c r="ER103" s="33"/>
      <c r="ES103" s="33"/>
      <c r="ET103" s="33"/>
      <c r="EU103" s="33"/>
      <c r="EV103" s="33"/>
      <c r="EW103" s="33"/>
      <c r="EX103" s="33"/>
      <c r="EY103" s="33"/>
      <c r="EZ103" s="33"/>
      <c r="FA103" s="33"/>
      <c r="FB103" s="33"/>
      <c r="FC103" s="33"/>
      <c r="FD103" s="33"/>
      <c r="FE103" s="33"/>
      <c r="FF103" s="33"/>
      <c r="FG103" s="33"/>
      <c r="FH103" s="33"/>
      <c r="FI103" s="33"/>
      <c r="FJ103" s="33"/>
      <c r="FK103" s="33"/>
      <c r="FL103" s="33"/>
      <c r="FM103" s="33"/>
    </row>
    <row r="104" spans="1:169" s="55" customFormat="1" ht="15.75" customHeight="1" x14ac:dyDescent="0.25">
      <c r="A104" s="46" t="s">
        <v>114</v>
      </c>
      <c r="B104" s="46">
        <v>2</v>
      </c>
      <c r="C104" s="46">
        <v>0</v>
      </c>
      <c r="D104" s="46">
        <v>0</v>
      </c>
      <c r="E104" s="46">
        <v>3</v>
      </c>
      <c r="F104" s="46">
        <v>1</v>
      </c>
      <c r="G104" s="46">
        <v>1</v>
      </c>
      <c r="H104" s="46">
        <v>0</v>
      </c>
      <c r="I104" s="46">
        <v>0</v>
      </c>
      <c r="J104" s="46">
        <v>0</v>
      </c>
      <c r="K104" s="46">
        <v>0</v>
      </c>
      <c r="L104" s="56"/>
      <c r="M104" s="56"/>
      <c r="N104" s="56"/>
      <c r="O104" s="56"/>
      <c r="P104" s="56"/>
      <c r="Q104" s="56"/>
      <c r="R104" s="56"/>
      <c r="S104" s="46">
        <f t="shared" si="4"/>
        <v>7</v>
      </c>
      <c r="T104" s="46">
        <v>26</v>
      </c>
      <c r="U104" s="47">
        <f t="shared" si="5"/>
        <v>6.9306930693069313E-2</v>
      </c>
      <c r="V104" s="48" t="s">
        <v>126</v>
      </c>
      <c r="W104" s="49" t="s">
        <v>329</v>
      </c>
      <c r="X104" s="50" t="s">
        <v>207</v>
      </c>
      <c r="Y104" s="49" t="s">
        <v>228</v>
      </c>
      <c r="Z104" s="51" t="s">
        <v>127</v>
      </c>
      <c r="AA104" s="51">
        <v>10</v>
      </c>
      <c r="AB104" s="52" t="s">
        <v>128</v>
      </c>
      <c r="AC104" s="53" t="s">
        <v>359</v>
      </c>
      <c r="AD104" s="53" t="s">
        <v>360</v>
      </c>
      <c r="AE104" s="53" t="s">
        <v>228</v>
      </c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  <c r="BY104" s="33"/>
      <c r="BZ104" s="33"/>
      <c r="CA104" s="33"/>
      <c r="CB104" s="33"/>
      <c r="CC104" s="33"/>
      <c r="CD104" s="33"/>
      <c r="CE104" s="33"/>
      <c r="CF104" s="33"/>
      <c r="CG104" s="33"/>
      <c r="CH104" s="33"/>
      <c r="CI104" s="33"/>
      <c r="CJ104" s="33"/>
      <c r="CK104" s="33"/>
      <c r="CL104" s="33"/>
      <c r="CM104" s="33"/>
      <c r="CN104" s="33"/>
      <c r="CO104" s="33"/>
      <c r="CP104" s="33"/>
      <c r="CQ104" s="33"/>
      <c r="CR104" s="33"/>
      <c r="CS104" s="33"/>
      <c r="CT104" s="33"/>
      <c r="CU104" s="33"/>
      <c r="CV104" s="33"/>
      <c r="CW104" s="33"/>
      <c r="CX104" s="33"/>
      <c r="CY104" s="33"/>
      <c r="CZ104" s="33"/>
      <c r="DA104" s="33"/>
      <c r="DB104" s="33"/>
      <c r="DC104" s="33"/>
      <c r="DD104" s="33"/>
      <c r="DE104" s="33"/>
      <c r="DF104" s="33"/>
      <c r="DG104" s="33"/>
      <c r="DH104" s="33"/>
      <c r="DI104" s="33"/>
      <c r="DJ104" s="33"/>
      <c r="DK104" s="33"/>
      <c r="DL104" s="33"/>
      <c r="DM104" s="33"/>
      <c r="DN104" s="33"/>
      <c r="DO104" s="33"/>
      <c r="DP104" s="33"/>
      <c r="DQ104" s="33"/>
      <c r="DR104" s="33"/>
      <c r="DS104" s="33"/>
      <c r="DT104" s="33"/>
      <c r="DU104" s="33"/>
      <c r="DV104" s="33"/>
      <c r="DW104" s="33"/>
      <c r="DX104" s="33"/>
      <c r="DY104" s="33"/>
      <c r="DZ104" s="33"/>
      <c r="EA104" s="33"/>
      <c r="EB104" s="33"/>
      <c r="EC104" s="33"/>
      <c r="ED104" s="33"/>
      <c r="EE104" s="33"/>
      <c r="EF104" s="33"/>
      <c r="EG104" s="33"/>
      <c r="EH104" s="33"/>
      <c r="EI104" s="33"/>
      <c r="EJ104" s="33"/>
      <c r="EK104" s="33"/>
      <c r="EL104" s="33"/>
      <c r="EM104" s="33"/>
      <c r="EN104" s="33"/>
      <c r="EO104" s="33"/>
      <c r="EP104" s="33"/>
      <c r="EQ104" s="33"/>
      <c r="ER104" s="33"/>
      <c r="ES104" s="33"/>
      <c r="ET104" s="33"/>
      <c r="EU104" s="33"/>
      <c r="EV104" s="33"/>
      <c r="EW104" s="33"/>
      <c r="EX104" s="33"/>
      <c r="EY104" s="33"/>
      <c r="EZ104" s="33"/>
      <c r="FA104" s="33"/>
      <c r="FB104" s="33"/>
      <c r="FC104" s="33"/>
      <c r="FD104" s="33"/>
      <c r="FE104" s="33"/>
      <c r="FF104" s="33"/>
      <c r="FG104" s="33"/>
      <c r="FH104" s="33"/>
      <c r="FI104" s="33"/>
      <c r="FJ104" s="33"/>
      <c r="FK104" s="33"/>
      <c r="FL104" s="33"/>
      <c r="FM104" s="33"/>
    </row>
    <row r="105" spans="1:169" s="33" customFormat="1" ht="15.75" customHeight="1" x14ac:dyDescent="0.25">
      <c r="A105" s="24" t="s">
        <v>115</v>
      </c>
      <c r="B105" s="24">
        <v>4</v>
      </c>
      <c r="C105" s="24">
        <v>6</v>
      </c>
      <c r="D105" s="24">
        <v>6</v>
      </c>
      <c r="E105" s="24">
        <v>4</v>
      </c>
      <c r="F105" s="24">
        <v>4</v>
      </c>
      <c r="G105" s="24">
        <v>10</v>
      </c>
      <c r="H105" s="24">
        <v>6</v>
      </c>
      <c r="I105" s="24">
        <v>6</v>
      </c>
      <c r="J105" s="24">
        <v>15</v>
      </c>
      <c r="K105" s="24">
        <v>16</v>
      </c>
      <c r="L105" s="56"/>
      <c r="M105" s="56"/>
      <c r="N105" s="56"/>
      <c r="O105" s="56"/>
      <c r="P105" s="56"/>
      <c r="Q105" s="56"/>
      <c r="R105" s="56"/>
      <c r="S105" s="24">
        <f t="shared" ref="S105:S114" si="6">SUM(B105:K105)</f>
        <v>77</v>
      </c>
      <c r="T105" s="24">
        <v>1</v>
      </c>
      <c r="U105" s="45">
        <f t="shared" ref="U105:U114" si="7">S105/100</f>
        <v>0.77</v>
      </c>
      <c r="V105" s="32" t="s">
        <v>124</v>
      </c>
      <c r="W105" s="30" t="s">
        <v>148</v>
      </c>
      <c r="X105" s="29" t="s">
        <v>149</v>
      </c>
      <c r="Y105" s="30" t="s">
        <v>150</v>
      </c>
      <c r="Z105" s="31" t="s">
        <v>127</v>
      </c>
      <c r="AA105" s="31">
        <v>11</v>
      </c>
      <c r="AB105" s="27" t="s">
        <v>138</v>
      </c>
      <c r="AC105" s="28" t="s">
        <v>363</v>
      </c>
      <c r="AD105" s="28" t="s">
        <v>192</v>
      </c>
      <c r="AE105" s="28" t="s">
        <v>168</v>
      </c>
    </row>
    <row r="106" spans="1:169" s="33" customFormat="1" ht="15.75" hidden="1" customHeight="1" x14ac:dyDescent="0.25">
      <c r="A106" s="24" t="s">
        <v>116</v>
      </c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56"/>
      <c r="M106" s="56"/>
      <c r="N106" s="56"/>
      <c r="O106" s="56"/>
      <c r="P106" s="56"/>
      <c r="Q106" s="56"/>
      <c r="R106" s="56"/>
      <c r="S106" s="24">
        <f t="shared" si="6"/>
        <v>0</v>
      </c>
      <c r="T106" s="24"/>
      <c r="U106" s="45">
        <f t="shared" si="7"/>
        <v>0</v>
      </c>
      <c r="V106" s="32"/>
      <c r="W106" s="30"/>
      <c r="X106" s="29"/>
      <c r="Y106" s="30"/>
      <c r="Z106" s="31"/>
      <c r="AA106" s="31">
        <v>11</v>
      </c>
      <c r="AB106" s="27"/>
      <c r="AC106" s="28"/>
      <c r="AD106" s="28"/>
      <c r="AE106" s="28"/>
    </row>
    <row r="107" spans="1:169" s="33" customFormat="1" ht="15.75" customHeight="1" x14ac:dyDescent="0.25">
      <c r="A107" s="24" t="s">
        <v>116</v>
      </c>
      <c r="B107" s="24">
        <v>0</v>
      </c>
      <c r="C107" s="24">
        <v>6</v>
      </c>
      <c r="D107" s="24">
        <v>8</v>
      </c>
      <c r="E107" s="24">
        <v>5</v>
      </c>
      <c r="F107" s="24">
        <v>7</v>
      </c>
      <c r="G107" s="24">
        <v>10</v>
      </c>
      <c r="H107" s="24">
        <v>0</v>
      </c>
      <c r="I107" s="24">
        <v>11</v>
      </c>
      <c r="J107" s="24">
        <v>8</v>
      </c>
      <c r="K107" s="24">
        <v>12</v>
      </c>
      <c r="L107" s="56"/>
      <c r="M107" s="56"/>
      <c r="N107" s="56"/>
      <c r="O107" s="56"/>
      <c r="P107" s="56"/>
      <c r="Q107" s="56"/>
      <c r="R107" s="56"/>
      <c r="S107" s="24">
        <f t="shared" si="6"/>
        <v>67</v>
      </c>
      <c r="T107" s="24">
        <v>2</v>
      </c>
      <c r="U107" s="45">
        <f t="shared" si="7"/>
        <v>0.67</v>
      </c>
      <c r="V107" s="32" t="s">
        <v>125</v>
      </c>
      <c r="W107" s="30" t="s">
        <v>154</v>
      </c>
      <c r="X107" s="29" t="s">
        <v>155</v>
      </c>
      <c r="Y107" s="30" t="s">
        <v>156</v>
      </c>
      <c r="Z107" s="31" t="s">
        <v>127</v>
      </c>
      <c r="AA107" s="31">
        <v>11</v>
      </c>
      <c r="AB107" s="27" t="s">
        <v>138</v>
      </c>
      <c r="AC107" s="28" t="s">
        <v>363</v>
      </c>
      <c r="AD107" s="28" t="s">
        <v>192</v>
      </c>
      <c r="AE107" s="28" t="s">
        <v>168</v>
      </c>
    </row>
    <row r="108" spans="1:169" s="33" customFormat="1" ht="15.75" customHeight="1" x14ac:dyDescent="0.25">
      <c r="A108" s="24" t="s">
        <v>117</v>
      </c>
      <c r="B108" s="24">
        <v>4</v>
      </c>
      <c r="C108" s="24">
        <v>6</v>
      </c>
      <c r="D108" s="24">
        <v>8</v>
      </c>
      <c r="E108" s="24">
        <v>6</v>
      </c>
      <c r="F108" s="24">
        <v>4</v>
      </c>
      <c r="G108" s="24">
        <v>10</v>
      </c>
      <c r="H108" s="24">
        <v>0</v>
      </c>
      <c r="I108" s="24">
        <v>11</v>
      </c>
      <c r="J108" s="24">
        <v>8</v>
      </c>
      <c r="K108" s="24">
        <v>8</v>
      </c>
      <c r="L108" s="56"/>
      <c r="M108" s="56"/>
      <c r="N108" s="56"/>
      <c r="O108" s="56"/>
      <c r="P108" s="56"/>
      <c r="Q108" s="56"/>
      <c r="R108" s="56"/>
      <c r="S108" s="24">
        <f t="shared" si="6"/>
        <v>65</v>
      </c>
      <c r="T108" s="24">
        <v>3</v>
      </c>
      <c r="U108" s="45">
        <f t="shared" si="7"/>
        <v>0.65</v>
      </c>
      <c r="V108" s="32" t="s">
        <v>125</v>
      </c>
      <c r="W108" s="30" t="s">
        <v>151</v>
      </c>
      <c r="X108" s="29" t="s">
        <v>152</v>
      </c>
      <c r="Y108" s="30" t="s">
        <v>153</v>
      </c>
      <c r="Z108" s="31" t="s">
        <v>127</v>
      </c>
      <c r="AA108" s="31">
        <v>11</v>
      </c>
      <c r="AB108" s="27" t="s">
        <v>138</v>
      </c>
      <c r="AC108" s="28" t="s">
        <v>363</v>
      </c>
      <c r="AD108" s="28" t="s">
        <v>192</v>
      </c>
      <c r="AE108" s="28" t="s">
        <v>168</v>
      </c>
    </row>
    <row r="109" spans="1:169" s="33" customFormat="1" ht="15.75" customHeight="1" x14ac:dyDescent="0.25">
      <c r="A109" s="24" t="s">
        <v>118</v>
      </c>
      <c r="B109" s="24">
        <v>2</v>
      </c>
      <c r="C109" s="24">
        <v>6</v>
      </c>
      <c r="D109" s="24">
        <v>4</v>
      </c>
      <c r="E109" s="24">
        <v>6</v>
      </c>
      <c r="F109" s="24">
        <v>7</v>
      </c>
      <c r="G109" s="24">
        <v>6</v>
      </c>
      <c r="H109" s="24">
        <v>6</v>
      </c>
      <c r="I109" s="24">
        <v>6</v>
      </c>
      <c r="J109" s="24">
        <v>15</v>
      </c>
      <c r="K109" s="24">
        <v>0</v>
      </c>
      <c r="L109" s="56"/>
      <c r="M109" s="56"/>
      <c r="N109" s="56"/>
      <c r="O109" s="56"/>
      <c r="P109" s="56"/>
      <c r="Q109" s="56"/>
      <c r="R109" s="56"/>
      <c r="S109" s="24">
        <f t="shared" si="6"/>
        <v>58</v>
      </c>
      <c r="T109" s="24">
        <v>4</v>
      </c>
      <c r="U109" s="45">
        <f t="shared" si="7"/>
        <v>0.57999999999999996</v>
      </c>
      <c r="V109" s="32" t="s">
        <v>125</v>
      </c>
      <c r="W109" s="30" t="s">
        <v>129</v>
      </c>
      <c r="X109" s="29" t="s">
        <v>130</v>
      </c>
      <c r="Y109" s="30" t="s">
        <v>131</v>
      </c>
      <c r="Z109" s="31" t="s">
        <v>127</v>
      </c>
      <c r="AA109" s="31">
        <v>11</v>
      </c>
      <c r="AB109" s="27" t="s">
        <v>128</v>
      </c>
      <c r="AC109" s="28" t="s">
        <v>363</v>
      </c>
      <c r="AD109" s="28" t="s">
        <v>192</v>
      </c>
      <c r="AE109" s="28" t="s">
        <v>168</v>
      </c>
    </row>
    <row r="110" spans="1:169" s="33" customFormat="1" ht="15.75" customHeight="1" x14ac:dyDescent="0.25">
      <c r="A110" s="24" t="s">
        <v>119</v>
      </c>
      <c r="B110" s="24">
        <v>4</v>
      </c>
      <c r="C110" s="24">
        <v>6</v>
      </c>
      <c r="D110" s="24">
        <v>4</v>
      </c>
      <c r="E110" s="24">
        <v>4</v>
      </c>
      <c r="F110" s="24">
        <v>7</v>
      </c>
      <c r="G110" s="24">
        <v>10</v>
      </c>
      <c r="H110" s="24">
        <v>4</v>
      </c>
      <c r="I110" s="24">
        <v>0</v>
      </c>
      <c r="J110" s="24">
        <v>8</v>
      </c>
      <c r="K110" s="24">
        <v>0</v>
      </c>
      <c r="L110" s="56"/>
      <c r="M110" s="56"/>
      <c r="N110" s="56"/>
      <c r="O110" s="56"/>
      <c r="P110" s="56"/>
      <c r="Q110" s="56"/>
      <c r="R110" s="56"/>
      <c r="S110" s="24">
        <f t="shared" si="6"/>
        <v>47</v>
      </c>
      <c r="T110" s="24">
        <v>5</v>
      </c>
      <c r="U110" s="45">
        <f t="shared" si="7"/>
        <v>0.47</v>
      </c>
      <c r="V110" s="32" t="s">
        <v>126</v>
      </c>
      <c r="W110" s="30" t="s">
        <v>132</v>
      </c>
      <c r="X110" s="29" t="s">
        <v>133</v>
      </c>
      <c r="Y110" s="30" t="s">
        <v>134</v>
      </c>
      <c r="Z110" s="31" t="s">
        <v>127</v>
      </c>
      <c r="AA110" s="31">
        <v>11</v>
      </c>
      <c r="AB110" s="27" t="s">
        <v>128</v>
      </c>
      <c r="AC110" s="28" t="s">
        <v>363</v>
      </c>
      <c r="AD110" s="28" t="s">
        <v>192</v>
      </c>
      <c r="AE110" s="28" t="s">
        <v>168</v>
      </c>
    </row>
    <row r="111" spans="1:169" s="33" customFormat="1" ht="15.75" customHeight="1" x14ac:dyDescent="0.25">
      <c r="A111" s="24" t="s">
        <v>120</v>
      </c>
      <c r="B111" s="24">
        <v>4</v>
      </c>
      <c r="C111" s="24">
        <v>0</v>
      </c>
      <c r="D111" s="24">
        <v>4</v>
      </c>
      <c r="E111" s="24">
        <v>4</v>
      </c>
      <c r="F111" s="24">
        <v>4</v>
      </c>
      <c r="G111" s="24">
        <v>10</v>
      </c>
      <c r="H111" s="24">
        <v>6</v>
      </c>
      <c r="I111" s="24">
        <v>8</v>
      </c>
      <c r="J111" s="24">
        <v>7</v>
      </c>
      <c r="K111" s="24">
        <v>0</v>
      </c>
      <c r="L111" s="56"/>
      <c r="M111" s="56"/>
      <c r="N111" s="56"/>
      <c r="O111" s="56"/>
      <c r="P111" s="56"/>
      <c r="Q111" s="56"/>
      <c r="R111" s="56"/>
      <c r="S111" s="24">
        <f t="shared" si="6"/>
        <v>47</v>
      </c>
      <c r="T111" s="24">
        <v>5</v>
      </c>
      <c r="U111" s="45">
        <f t="shared" si="7"/>
        <v>0.47</v>
      </c>
      <c r="V111" s="32" t="s">
        <v>126</v>
      </c>
      <c r="W111" s="30" t="s">
        <v>135</v>
      </c>
      <c r="X111" s="29" t="s">
        <v>136</v>
      </c>
      <c r="Y111" s="30" t="s">
        <v>137</v>
      </c>
      <c r="Z111" s="31" t="s">
        <v>127</v>
      </c>
      <c r="AA111" s="31">
        <v>11</v>
      </c>
      <c r="AB111" s="27" t="s">
        <v>138</v>
      </c>
      <c r="AC111" s="28" t="s">
        <v>363</v>
      </c>
      <c r="AD111" s="28" t="s">
        <v>192</v>
      </c>
      <c r="AE111" s="28" t="s">
        <v>168</v>
      </c>
    </row>
    <row r="112" spans="1:169" s="33" customFormat="1" ht="15.75" customHeight="1" x14ac:dyDescent="0.25">
      <c r="A112" s="24" t="s">
        <v>121</v>
      </c>
      <c r="B112" s="24">
        <v>4</v>
      </c>
      <c r="C112" s="24">
        <v>0</v>
      </c>
      <c r="D112" s="24">
        <v>4</v>
      </c>
      <c r="E112" s="24">
        <v>4</v>
      </c>
      <c r="F112" s="24">
        <v>4</v>
      </c>
      <c r="G112" s="24">
        <v>10</v>
      </c>
      <c r="H112" s="24">
        <v>6</v>
      </c>
      <c r="I112" s="24">
        <v>10</v>
      </c>
      <c r="J112" s="24">
        <v>0</v>
      </c>
      <c r="K112" s="24">
        <v>0</v>
      </c>
      <c r="L112" s="56"/>
      <c r="M112" s="56"/>
      <c r="N112" s="56"/>
      <c r="O112" s="56"/>
      <c r="P112" s="56"/>
      <c r="Q112" s="56"/>
      <c r="R112" s="56"/>
      <c r="S112" s="24">
        <f t="shared" si="6"/>
        <v>42</v>
      </c>
      <c r="T112" s="24">
        <v>7</v>
      </c>
      <c r="U112" s="45">
        <f t="shared" si="7"/>
        <v>0.42</v>
      </c>
      <c r="V112" s="32" t="s">
        <v>126</v>
      </c>
      <c r="W112" s="30" t="s">
        <v>139</v>
      </c>
      <c r="X112" s="29" t="s">
        <v>140</v>
      </c>
      <c r="Y112" s="30" t="s">
        <v>141</v>
      </c>
      <c r="Z112" s="31" t="s">
        <v>127</v>
      </c>
      <c r="AA112" s="31">
        <v>11</v>
      </c>
      <c r="AB112" s="27" t="s">
        <v>128</v>
      </c>
      <c r="AC112" s="28" t="s">
        <v>363</v>
      </c>
      <c r="AD112" s="28" t="s">
        <v>192</v>
      </c>
      <c r="AE112" s="28" t="s">
        <v>168</v>
      </c>
    </row>
    <row r="113" spans="1:31" s="33" customFormat="1" ht="15.75" customHeight="1" x14ac:dyDescent="0.25">
      <c r="A113" s="24" t="s">
        <v>122</v>
      </c>
      <c r="B113" s="24">
        <v>2</v>
      </c>
      <c r="C113" s="24">
        <v>0</v>
      </c>
      <c r="D113" s="24">
        <v>4</v>
      </c>
      <c r="E113" s="24">
        <v>4</v>
      </c>
      <c r="F113" s="24">
        <v>7</v>
      </c>
      <c r="G113" s="24">
        <v>10</v>
      </c>
      <c r="H113" s="24">
        <v>0</v>
      </c>
      <c r="I113" s="24">
        <v>6</v>
      </c>
      <c r="J113" s="24">
        <v>0</v>
      </c>
      <c r="K113" s="24">
        <v>0</v>
      </c>
      <c r="L113" s="56"/>
      <c r="M113" s="56"/>
      <c r="N113" s="56"/>
      <c r="O113" s="56"/>
      <c r="P113" s="56"/>
      <c r="Q113" s="56"/>
      <c r="R113" s="56"/>
      <c r="S113" s="24">
        <f t="shared" si="6"/>
        <v>33</v>
      </c>
      <c r="T113" s="24">
        <v>8</v>
      </c>
      <c r="U113" s="45">
        <f t="shared" si="7"/>
        <v>0.33</v>
      </c>
      <c r="V113" s="32" t="s">
        <v>126</v>
      </c>
      <c r="W113" s="30" t="s">
        <v>142</v>
      </c>
      <c r="X113" s="29" t="s">
        <v>143</v>
      </c>
      <c r="Y113" s="30" t="s">
        <v>144</v>
      </c>
      <c r="Z113" s="31" t="s">
        <v>127</v>
      </c>
      <c r="AA113" s="31">
        <v>11</v>
      </c>
      <c r="AB113" s="27" t="s">
        <v>138</v>
      </c>
      <c r="AC113" s="28" t="s">
        <v>363</v>
      </c>
      <c r="AD113" s="28" t="s">
        <v>192</v>
      </c>
      <c r="AE113" s="28" t="s">
        <v>168</v>
      </c>
    </row>
    <row r="114" spans="1:31" s="33" customFormat="1" ht="15.75" customHeight="1" x14ac:dyDescent="0.25">
      <c r="A114" s="24" t="s">
        <v>123</v>
      </c>
      <c r="B114" s="24">
        <v>4</v>
      </c>
      <c r="C114" s="24">
        <v>0</v>
      </c>
      <c r="D114" s="24">
        <v>4</v>
      </c>
      <c r="E114" s="24">
        <v>4</v>
      </c>
      <c r="F114" s="24">
        <v>0</v>
      </c>
      <c r="G114" s="24">
        <v>0</v>
      </c>
      <c r="H114" s="24">
        <v>2</v>
      </c>
      <c r="I114" s="24">
        <v>2</v>
      </c>
      <c r="J114" s="24">
        <v>0</v>
      </c>
      <c r="K114" s="24">
        <v>12</v>
      </c>
      <c r="L114" s="56"/>
      <c r="M114" s="56"/>
      <c r="N114" s="56"/>
      <c r="O114" s="56"/>
      <c r="P114" s="56"/>
      <c r="Q114" s="56"/>
      <c r="R114" s="56"/>
      <c r="S114" s="24">
        <f t="shared" si="6"/>
        <v>28</v>
      </c>
      <c r="T114" s="24">
        <v>9</v>
      </c>
      <c r="U114" s="45">
        <f t="shared" si="7"/>
        <v>0.28000000000000003</v>
      </c>
      <c r="V114" s="32" t="s">
        <v>126</v>
      </c>
      <c r="W114" s="30" t="s">
        <v>145</v>
      </c>
      <c r="X114" s="29" t="s">
        <v>146</v>
      </c>
      <c r="Y114" s="30" t="s">
        <v>147</v>
      </c>
      <c r="Z114" s="31" t="s">
        <v>127</v>
      </c>
      <c r="AA114" s="31">
        <v>11</v>
      </c>
      <c r="AB114" s="27" t="s">
        <v>138</v>
      </c>
      <c r="AC114" s="28" t="s">
        <v>363</v>
      </c>
      <c r="AD114" s="28" t="s">
        <v>192</v>
      </c>
      <c r="AE114" s="28" t="s">
        <v>168</v>
      </c>
    </row>
    <row r="115" spans="1:31" s="13" customFormat="1" ht="18.75" x14ac:dyDescent="0.3">
      <c r="A115" s="82" t="s">
        <v>364</v>
      </c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57"/>
      <c r="M115" s="57"/>
      <c r="N115" s="57"/>
      <c r="O115" s="57"/>
      <c r="P115" s="57"/>
      <c r="Q115" s="57"/>
      <c r="R115" s="57"/>
      <c r="S115" s="38"/>
      <c r="T115" s="35"/>
      <c r="U115" s="36"/>
      <c r="V115" s="36"/>
      <c r="W115" s="15"/>
      <c r="X115" s="15"/>
      <c r="Y115" s="15"/>
      <c r="Z115" s="7"/>
      <c r="AA115" s="16"/>
      <c r="AB115" s="16"/>
      <c r="AC115" s="15"/>
      <c r="AD115" s="17"/>
      <c r="AE115" s="17"/>
    </row>
    <row r="116" spans="1:31" s="13" customFormat="1" ht="18.75" x14ac:dyDescent="0.3">
      <c r="A116" s="14" t="s">
        <v>15</v>
      </c>
      <c r="B116" s="14"/>
      <c r="C116" s="14" t="s">
        <v>365</v>
      </c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36"/>
      <c r="U116" s="36"/>
      <c r="V116" s="36"/>
      <c r="W116" s="15"/>
      <c r="X116" s="15"/>
      <c r="Y116" s="15"/>
      <c r="Z116" s="7"/>
      <c r="AA116" s="16"/>
      <c r="AB116" s="16"/>
      <c r="AC116" s="15"/>
      <c r="AD116" s="17"/>
      <c r="AE116" s="17"/>
    </row>
    <row r="117" spans="1:31" s="13" customFormat="1" ht="18.75" x14ac:dyDescent="0.3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36"/>
      <c r="U117" s="36"/>
      <c r="V117" s="37"/>
      <c r="W117" s="15"/>
      <c r="X117" s="15"/>
      <c r="Y117" s="15"/>
      <c r="Z117" s="7"/>
      <c r="AA117" s="16"/>
      <c r="AB117" s="16"/>
      <c r="AC117" s="15"/>
      <c r="AD117" s="17"/>
      <c r="AE117" s="17"/>
    </row>
    <row r="118" spans="1:31" s="13" customFormat="1" ht="18.75" x14ac:dyDescent="0.3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V118" s="19"/>
      <c r="W118" s="15"/>
      <c r="X118" s="15"/>
      <c r="Y118" s="15"/>
      <c r="Z118" s="7"/>
      <c r="AA118" s="16"/>
      <c r="AB118" s="16"/>
      <c r="AC118" s="15"/>
      <c r="AD118" s="17"/>
      <c r="AE118" s="17"/>
    </row>
    <row r="119" spans="1:31" s="13" customFormat="1" ht="18.75" x14ac:dyDescent="0.3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V119" s="19"/>
      <c r="W119" s="15"/>
      <c r="X119" s="15"/>
      <c r="Y119" s="15"/>
      <c r="Z119" s="7"/>
      <c r="AA119" s="16"/>
      <c r="AB119" s="16"/>
      <c r="AC119" s="15"/>
      <c r="AD119" s="17"/>
      <c r="AE119" s="17"/>
    </row>
    <row r="120" spans="1:31" s="19" customFormat="1" ht="18.75" x14ac:dyDescent="0.3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W120" s="15"/>
      <c r="X120" s="15"/>
      <c r="Y120" s="15"/>
      <c r="Z120" s="7"/>
      <c r="AA120" s="16"/>
      <c r="AB120" s="16"/>
      <c r="AC120" s="15"/>
      <c r="AD120" s="17"/>
      <c r="AE120" s="17"/>
    </row>
    <row r="121" spans="1:31" ht="18.75" x14ac:dyDescent="0.3">
      <c r="A121" s="4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5"/>
      <c r="U121" s="5"/>
      <c r="V121" s="4"/>
      <c r="W121" s="6"/>
      <c r="X121" s="6"/>
      <c r="Y121" s="6"/>
      <c r="Z121" s="7"/>
      <c r="AA121" s="9"/>
      <c r="AB121" s="9"/>
      <c r="AC121" s="6"/>
      <c r="AD121" s="8"/>
      <c r="AE121" s="8"/>
    </row>
    <row r="122" spans="1:31" ht="18.75" x14ac:dyDescent="0.3">
      <c r="A122" s="4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5"/>
      <c r="U122" s="5"/>
      <c r="V122" s="4"/>
      <c r="W122" s="6"/>
      <c r="X122" s="6"/>
      <c r="Y122" s="6"/>
      <c r="Z122" s="7"/>
      <c r="AA122" s="9"/>
      <c r="AB122" s="9"/>
      <c r="AC122" s="6"/>
      <c r="AD122" s="8"/>
      <c r="AE122" s="8"/>
    </row>
    <row r="123" spans="1:31" ht="18.75" x14ac:dyDescent="0.3">
      <c r="A123" s="4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5"/>
      <c r="U123" s="5"/>
      <c r="V123" s="4"/>
      <c r="W123" s="6"/>
      <c r="X123" s="6"/>
      <c r="Y123" s="6"/>
      <c r="Z123" s="7"/>
      <c r="AA123" s="9"/>
      <c r="AB123" s="9"/>
      <c r="AC123" s="6"/>
      <c r="AD123" s="8"/>
      <c r="AE123" s="8"/>
    </row>
    <row r="124" spans="1:31" ht="18.75" x14ac:dyDescent="0.3">
      <c r="A124" s="4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5"/>
      <c r="U124" s="5"/>
      <c r="V124" s="4"/>
      <c r="W124" s="6"/>
      <c r="X124" s="6"/>
      <c r="Y124" s="6"/>
      <c r="Z124" s="7"/>
      <c r="AA124" s="9"/>
      <c r="AB124" s="9"/>
      <c r="AC124" s="6"/>
      <c r="AD124" s="8"/>
      <c r="AE124" s="8"/>
    </row>
    <row r="125" spans="1:31" ht="18.75" x14ac:dyDescent="0.3">
      <c r="A125" s="4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5"/>
      <c r="U125" s="5"/>
      <c r="V125" s="4"/>
      <c r="W125" s="6"/>
      <c r="X125" s="6"/>
      <c r="Y125" s="6"/>
      <c r="Z125" s="7"/>
      <c r="AA125" s="9"/>
      <c r="AB125" s="9"/>
      <c r="AC125" s="6"/>
      <c r="AD125" s="8"/>
      <c r="AE125" s="8"/>
    </row>
    <row r="126" spans="1:31" ht="18.75" x14ac:dyDescent="0.3">
      <c r="A126" s="4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5"/>
      <c r="U126" s="5"/>
      <c r="V126" s="4"/>
      <c r="W126" s="6"/>
      <c r="X126" s="6"/>
      <c r="Y126" s="6"/>
      <c r="Z126" s="7"/>
      <c r="AA126" s="9"/>
      <c r="AB126" s="9"/>
      <c r="AC126" s="6"/>
      <c r="AD126" s="8"/>
      <c r="AE126" s="8"/>
    </row>
    <row r="127" spans="1:31" ht="18.75" x14ac:dyDescent="0.3">
      <c r="A127" s="4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5"/>
      <c r="U127" s="5"/>
      <c r="V127" s="4"/>
      <c r="W127" s="6"/>
      <c r="X127" s="6"/>
      <c r="Y127" s="6"/>
      <c r="Z127" s="7"/>
      <c r="AA127" s="9"/>
      <c r="AB127" s="9"/>
      <c r="AC127" s="6"/>
      <c r="AD127" s="8"/>
      <c r="AE127" s="8"/>
    </row>
    <row r="128" spans="1:31" ht="18.75" x14ac:dyDescent="0.3">
      <c r="A128" s="11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6"/>
      <c r="U128" s="5"/>
      <c r="V128" s="11"/>
      <c r="W128" s="8"/>
      <c r="X128" s="8"/>
      <c r="Y128" s="8"/>
      <c r="Z128" s="7"/>
      <c r="AA128" s="9"/>
      <c r="AB128" s="12"/>
      <c r="AC128" s="8"/>
      <c r="AD128" s="8"/>
      <c r="AE128" s="8"/>
    </row>
  </sheetData>
  <sortState ref="B178:AB202">
    <sortCondition descending="1" ref="S178:S202"/>
  </sortState>
  <mergeCells count="17">
    <mergeCell ref="A115:K115"/>
    <mergeCell ref="A3:W3"/>
    <mergeCell ref="U4:U6"/>
    <mergeCell ref="Z4:Z6"/>
    <mergeCell ref="AA4:AA6"/>
    <mergeCell ref="AE4:AE6"/>
    <mergeCell ref="A4:A6"/>
    <mergeCell ref="S4:S6"/>
    <mergeCell ref="T4:T6"/>
    <mergeCell ref="W4:W6"/>
    <mergeCell ref="V4:V6"/>
    <mergeCell ref="X4:X6"/>
    <mergeCell ref="Y4:Y6"/>
    <mergeCell ref="AD4:AD6"/>
    <mergeCell ref="AC4:AC6"/>
    <mergeCell ref="AB4:AB6"/>
    <mergeCell ref="B4:K5"/>
  </mergeCells>
  <dataValidations count="13">
    <dataValidation type="whole" operator="lessThanOrEqual" allowBlank="1" showInputMessage="1" showErrorMessage="1" sqref="F32:F78 F105:F114 E7:E31 G7:G31 D32:D114">
      <formula1>8</formula1>
    </dataValidation>
    <dataValidation type="whole" operator="lessThanOrEqual" allowBlank="1" showInputMessage="1" showErrorMessage="1" sqref="F79:F104 B7:B31">
      <formula1>9</formula1>
    </dataValidation>
    <dataValidation type="whole" operator="lessThanOrEqual" allowBlank="1" showInputMessage="1" showErrorMessage="1" sqref="E32:E78">
      <formula1>5</formula1>
    </dataValidation>
    <dataValidation type="whole" operator="lessThanOrEqual" allowBlank="1" showInputMessage="1" showErrorMessage="1" sqref="F7:F31 G32:G114">
      <formula1>10</formula1>
    </dataValidation>
    <dataValidation type="whole" operator="lessThanOrEqual" allowBlank="1" showInputMessage="1" showErrorMessage="1" sqref="H7:H31 J32:J78">
      <formula1>16</formula1>
    </dataValidation>
    <dataValidation type="whole" operator="lessThanOrEqual" allowBlank="1" showInputMessage="1" showErrorMessage="1" sqref="I7:I31">
      <formula1>13</formula1>
    </dataValidation>
    <dataValidation type="whole" operator="lessThanOrEqual" allowBlank="1" showInputMessage="1" showErrorMessage="1" sqref="J7:J31 I32:I114">
      <formula1>11</formula1>
    </dataValidation>
    <dataValidation type="whole" operator="lessThanOrEqual" allowBlank="1" showInputMessage="1" showErrorMessage="1" sqref="K7:K31 J79:J114">
      <formula1>15</formula1>
    </dataValidation>
    <dataValidation type="whole" operator="lessThanOrEqual" allowBlank="1" showInputMessage="1" showErrorMessage="1" sqref="D7:D31">
      <formula1>4</formula1>
    </dataValidation>
    <dataValidation type="whole" operator="lessThanOrEqual" allowBlank="1" showInputMessage="1" showErrorMessage="1" sqref="B32:B114 H32:H114 C7:C114 E79:E114">
      <formula1>6</formula1>
    </dataValidation>
    <dataValidation type="whole" operator="lessThanOrEqual" allowBlank="1" showInputMessage="1" showErrorMessage="1" sqref="K32:K114">
      <formula1>24</formula1>
    </dataValidation>
    <dataValidation type="list" allowBlank="1" showInputMessage="1" showErrorMessage="1" sqref="V7:V114">
      <formula1>$Z$1:$AB$1</formula1>
    </dataValidation>
    <dataValidation type="whole" operator="equal" allowBlank="1" showInputMessage="1" showErrorMessage="1" sqref="L7:R114">
      <formula1>0</formula1>
    </dataValidation>
  </dataValidation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обществознание</vt:lpstr>
      <vt:lpstr>обществознание!Заголовки_для_печати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2020-10-12T14:08:05Z</dcterms:modified>
</cp:coreProperties>
</file>