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605" windowHeight="9435"/>
  </bookViews>
  <sheets>
    <sheet name="экономика" sheetId="7" r:id="rId1"/>
  </sheets>
  <definedNames>
    <definedName name="_xlnm._FilterDatabase" localSheetId="0" hidden="1">экономика!#REF!</definedName>
    <definedName name="_xlnm.Print_Titles" localSheetId="0">экономика!$4:$7</definedName>
  </definedNames>
  <calcPr calcId="144525" refMode="R1C1"/>
</workbook>
</file>

<file path=xl/calcChain.xml><?xml version="1.0" encoding="utf-8"?>
<calcChain xmlns="http://schemas.openxmlformats.org/spreadsheetml/2006/main">
  <c r="T54" i="7" l="1"/>
  <c r="V54" i="7" s="1"/>
  <c r="T60" i="7"/>
  <c r="V60" i="7" s="1"/>
  <c r="T56" i="7"/>
  <c r="V56" i="7" s="1"/>
  <c r="T53" i="7"/>
  <c r="V53" i="7" s="1"/>
  <c r="T59" i="7"/>
  <c r="V59" i="7" s="1"/>
  <c r="T58" i="7"/>
  <c r="V58" i="7" s="1"/>
  <c r="T57" i="7"/>
  <c r="V57" i="7" s="1"/>
  <c r="T55" i="7"/>
  <c r="V55" i="7" s="1"/>
  <c r="T48" i="7"/>
  <c r="V48" i="7" s="1"/>
  <c r="T44" i="7"/>
  <c r="V44" i="7" s="1"/>
  <c r="T51" i="7"/>
  <c r="V51" i="7" s="1"/>
  <c r="T52" i="7"/>
  <c r="V52" i="7" s="1"/>
  <c r="T47" i="7"/>
  <c r="V47" i="7" s="1"/>
  <c r="T46" i="7"/>
  <c r="V46" i="7" s="1"/>
  <c r="T43" i="7"/>
  <c r="V43" i="7" s="1"/>
  <c r="T50" i="7"/>
  <c r="V50" i="7" s="1"/>
  <c r="T45" i="7"/>
  <c r="V45" i="7" s="1"/>
  <c r="T42" i="7"/>
  <c r="V42" i="7" s="1"/>
  <c r="T41" i="7"/>
  <c r="V41" i="7" s="1"/>
  <c r="T49" i="7"/>
  <c r="V49" i="7" s="1"/>
  <c r="T29" i="7"/>
  <c r="V29" i="7" s="1"/>
  <c r="T39" i="7"/>
  <c r="V39" i="7" s="1"/>
  <c r="T32" i="7"/>
  <c r="V32" i="7" s="1"/>
  <c r="T36" i="7"/>
  <c r="V36" i="7" s="1"/>
  <c r="T38" i="7"/>
  <c r="V38" i="7" s="1"/>
  <c r="T40" i="7"/>
  <c r="V40" i="7" s="1"/>
  <c r="T37" i="7"/>
  <c r="V37" i="7" s="1"/>
  <c r="T28" i="7"/>
  <c r="V28" i="7" s="1"/>
  <c r="T31" i="7"/>
  <c r="V31" i="7" s="1"/>
  <c r="T34" i="7"/>
  <c r="V34" i="7" s="1"/>
  <c r="T33" i="7"/>
  <c r="V33" i="7" s="1"/>
  <c r="T35" i="7"/>
  <c r="V35" i="7" s="1"/>
  <c r="T30" i="7"/>
  <c r="V30" i="7" s="1"/>
  <c r="T11" i="7"/>
  <c r="V11" i="7" s="1"/>
  <c r="T15" i="7"/>
  <c r="T16" i="7"/>
  <c r="T20" i="7"/>
  <c r="T21" i="7"/>
  <c r="T17" i="7"/>
  <c r="T25" i="7"/>
  <c r="T22" i="7"/>
  <c r="T18" i="7"/>
  <c r="T19" i="7"/>
  <c r="T23" i="7"/>
  <c r="T26" i="7"/>
  <c r="T27" i="7"/>
  <c r="T12" i="7"/>
  <c r="T13" i="7"/>
  <c r="T14" i="7"/>
  <c r="T24" i="7"/>
  <c r="T9" i="7"/>
  <c r="T10" i="7"/>
  <c r="T8" i="7"/>
  <c r="V12" i="7" l="1"/>
  <c r="V19" i="7"/>
  <c r="V17" i="7"/>
  <c r="V15" i="7"/>
  <c r="V10" i="7"/>
  <c r="V9" i="7"/>
  <c r="V8" i="7"/>
  <c r="V24" i="7"/>
  <c r="V14" i="7"/>
  <c r="V13" i="7"/>
  <c r="V27" i="7"/>
  <c r="V26" i="7"/>
  <c r="V23" i="7"/>
  <c r="V18" i="7"/>
  <c r="V22" i="7"/>
  <c r="V25" i="7"/>
  <c r="V21" i="7"/>
  <c r="V20" i="7"/>
  <c r="V16" i="7"/>
</calcChain>
</file>

<file path=xl/sharedStrings.xml><?xml version="1.0" encoding="utf-8"?>
<sst xmlns="http://schemas.openxmlformats.org/spreadsheetml/2006/main" count="548" uniqueCount="225">
  <si>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</si>
  <si>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</si>
  <si>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</si>
  <si>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</si>
  <si>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</si>
  <si>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</si>
  <si>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</si>
  <si>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</si>
  <si>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</si>
  <si>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</si>
  <si>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</si>
  <si>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</si>
  <si>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</si>
  <si>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</si>
  <si>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Члены жюри:</t>
  </si>
  <si>
    <t>статус: победитель, призер, участник</t>
  </si>
  <si>
    <t>количество баллов за задание*</t>
  </si>
  <si>
    <t>Э-06-01</t>
  </si>
  <si>
    <t>Э-06-02</t>
  </si>
  <si>
    <t>Э-06-03</t>
  </si>
  <si>
    <t>Э-07-01</t>
  </si>
  <si>
    <t>Э-08-01</t>
  </si>
  <si>
    <t>Э-08-02</t>
  </si>
  <si>
    <t>Э-08-03</t>
  </si>
  <si>
    <t>Э-08-04</t>
  </si>
  <si>
    <t>Э-08-05</t>
  </si>
  <si>
    <t>Э-08-06</t>
  </si>
  <si>
    <t>Э-08-07</t>
  </si>
  <si>
    <t>Э-08-08</t>
  </si>
  <si>
    <t>Э-08-09</t>
  </si>
  <si>
    <t>Э-08-10</t>
  </si>
  <si>
    <t>Э-08-11</t>
  </si>
  <si>
    <t>Э-08-12</t>
  </si>
  <si>
    <t>Э-08-13</t>
  </si>
  <si>
    <t>Э-08-14</t>
  </si>
  <si>
    <t>Э-08-15</t>
  </si>
  <si>
    <t>Э-08-16</t>
  </si>
  <si>
    <t>Э-09-01</t>
  </si>
  <si>
    <t>Э-09-02</t>
  </si>
  <si>
    <t>Э-09-03</t>
  </si>
  <si>
    <t>Э-09-04</t>
  </si>
  <si>
    <t>Э-09-05</t>
  </si>
  <si>
    <t>Э-09-06</t>
  </si>
  <si>
    <t>Э-09-07</t>
  </si>
  <si>
    <t>Э-09-08</t>
  </si>
  <si>
    <t>Э-09-09</t>
  </si>
  <si>
    <t>Э-09-10</t>
  </si>
  <si>
    <t>Э-09-11</t>
  </si>
  <si>
    <t>Э-09-12</t>
  </si>
  <si>
    <t>Э-09-13</t>
  </si>
  <si>
    <t>Э-10-01</t>
  </si>
  <si>
    <t>Э-10-02</t>
  </si>
  <si>
    <t>Э-10-03</t>
  </si>
  <si>
    <t>Э-10-04</t>
  </si>
  <si>
    <t>Э-10-05</t>
  </si>
  <si>
    <t>Э-10-06</t>
  </si>
  <si>
    <t>Э-10-07</t>
  </si>
  <si>
    <t>Э-10-08</t>
  </si>
  <si>
    <t>Э-10-09</t>
  </si>
  <si>
    <t>Э-10-10</t>
  </si>
  <si>
    <t>Э-10-11</t>
  </si>
  <si>
    <t>Э-10-12</t>
  </si>
  <si>
    <t>Э-11-01</t>
  </si>
  <si>
    <t>Э-11-02</t>
  </si>
  <si>
    <t>Э-11-03</t>
  </si>
  <si>
    <t>Э-11-04</t>
  </si>
  <si>
    <t>Э-11-05</t>
  </si>
  <si>
    <t>Э-11-06</t>
  </si>
  <si>
    <t>Э-11-07</t>
  </si>
  <si>
    <t>Э-11-08</t>
  </si>
  <si>
    <t>тесты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</si>
  <si>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экономике </t>
    </r>
    <r>
      <rPr>
        <sz val="16"/>
        <rFont val="Times New Roman"/>
        <family val="1"/>
        <charset val="204"/>
      </rPr>
      <t>(2020-2021уч.г.)</t>
    </r>
  </si>
  <si>
    <t>ЗАДАЧИ</t>
  </si>
  <si>
    <t>победитель</t>
  </si>
  <si>
    <t>призер</t>
  </si>
  <si>
    <t>участник</t>
  </si>
  <si>
    <t>Лягаев</t>
  </si>
  <si>
    <t>Иван</t>
  </si>
  <si>
    <t>Юрьевич</t>
  </si>
  <si>
    <t>Горбатова</t>
  </si>
  <si>
    <t>Екатерина</t>
  </si>
  <si>
    <t>Андреевна</t>
  </si>
  <si>
    <t>Джафарова</t>
  </si>
  <si>
    <t>Амира</t>
  </si>
  <si>
    <t>Афгановна</t>
  </si>
  <si>
    <t>А</t>
  </si>
  <si>
    <t>МАОУ СОШ № 28</t>
  </si>
  <si>
    <t>Самойлова</t>
  </si>
  <si>
    <t>Вероника</t>
  </si>
  <si>
    <t>Зубарева</t>
  </si>
  <si>
    <t>Ксения</t>
  </si>
  <si>
    <t>Тимохин</t>
  </si>
  <si>
    <t>Павел</t>
  </si>
  <si>
    <t>Святославовна</t>
  </si>
  <si>
    <t>Александровна</t>
  </si>
  <si>
    <t>Викторович</t>
  </si>
  <si>
    <t>Калинин</t>
  </si>
  <si>
    <t>Богдан</t>
  </si>
  <si>
    <t>Антонович</t>
  </si>
  <si>
    <t>Елизавета</t>
  </si>
  <si>
    <t>Анатольевна</t>
  </si>
  <si>
    <t>Брылева</t>
  </si>
  <si>
    <t>Наталья</t>
  </si>
  <si>
    <t>Б</t>
  </si>
  <si>
    <t>Тагаева</t>
  </si>
  <si>
    <t>Дилафруз</t>
  </si>
  <si>
    <t>Анваровна</t>
  </si>
  <si>
    <t>Монидовна</t>
  </si>
  <si>
    <t xml:space="preserve">Чукарева </t>
  </si>
  <si>
    <t>Васильев</t>
  </si>
  <si>
    <t>Максим</t>
  </si>
  <si>
    <t>Владиславович</t>
  </si>
  <si>
    <t>Биркин</t>
  </si>
  <si>
    <t>Семен</t>
  </si>
  <si>
    <t>Витальевич</t>
  </si>
  <si>
    <t>Омаров</t>
  </si>
  <si>
    <t>Расул</t>
  </si>
  <si>
    <t>Русланович</t>
  </si>
  <si>
    <t>Овсянников</t>
  </si>
  <si>
    <t>Данила</t>
  </si>
  <si>
    <t>Евгеньевич</t>
  </si>
  <si>
    <t>Шидишките</t>
  </si>
  <si>
    <t>Дмитриевна</t>
  </si>
  <si>
    <t>К1</t>
  </si>
  <si>
    <t>Гриб</t>
  </si>
  <si>
    <t>Михайловна</t>
  </si>
  <si>
    <t>Авилова</t>
  </si>
  <si>
    <t>Эрика</t>
  </si>
  <si>
    <t>Евгеньевна</t>
  </si>
  <si>
    <t>Недоступ</t>
  </si>
  <si>
    <t>Софья</t>
  </si>
  <si>
    <t>Филиппенко</t>
  </si>
  <si>
    <t>Артёмовна</t>
  </si>
  <si>
    <t>К2</t>
  </si>
  <si>
    <t>Каныбекова</t>
  </si>
  <si>
    <t>Асия</t>
  </si>
  <si>
    <t>Дамировна</t>
  </si>
  <si>
    <t>Чапскис</t>
  </si>
  <si>
    <t>Леонид</t>
  </si>
  <si>
    <t>Олегович</t>
  </si>
  <si>
    <t>Дулуб</t>
  </si>
  <si>
    <t>Алина</t>
  </si>
  <si>
    <t>Вадимовна</t>
  </si>
  <si>
    <t>Алабин</t>
  </si>
  <si>
    <t>Степан</t>
  </si>
  <si>
    <t>Андреевич</t>
  </si>
  <si>
    <t>Чернов</t>
  </si>
  <si>
    <t>Илья</t>
  </si>
  <si>
    <t>Константинович</t>
  </si>
  <si>
    <t>Дюсюмбаев</t>
  </si>
  <si>
    <t>Данил</t>
  </si>
  <si>
    <t>Романович</t>
  </si>
  <si>
    <t>Богданов</t>
  </si>
  <si>
    <t>Алексеевич</t>
  </si>
  <si>
    <t>Сизов</t>
  </si>
  <si>
    <t>Сергеевич</t>
  </si>
  <si>
    <t>Кравцов</t>
  </si>
  <si>
    <t>Артем</t>
  </si>
  <si>
    <t>Калугина</t>
  </si>
  <si>
    <t>Дарья</t>
  </si>
  <si>
    <t>Кузичнин</t>
  </si>
  <si>
    <t>Подвигалкина</t>
  </si>
  <si>
    <t>Александра</t>
  </si>
  <si>
    <t>Лейман</t>
  </si>
  <si>
    <t xml:space="preserve">Дмитриевич </t>
  </si>
  <si>
    <t>Куканов</t>
  </si>
  <si>
    <t>Владимир</t>
  </si>
  <si>
    <t>Иванович</t>
  </si>
  <si>
    <t>Савиных</t>
  </si>
  <si>
    <t>Алена</t>
  </si>
  <si>
    <t xml:space="preserve">Миронова </t>
  </si>
  <si>
    <t xml:space="preserve">Софья </t>
  </si>
  <si>
    <t>Николаевна</t>
  </si>
  <si>
    <t xml:space="preserve">Вишняк </t>
  </si>
  <si>
    <t>Лебедев</t>
  </si>
  <si>
    <t>Федор</t>
  </si>
  <si>
    <t>Фадеев</t>
  </si>
  <si>
    <t xml:space="preserve">Данил </t>
  </si>
  <si>
    <t>Игоревич</t>
  </si>
  <si>
    <t>Кольцов</t>
  </si>
  <si>
    <t>Дмитрий</t>
  </si>
  <si>
    <t>Вишневская</t>
  </si>
  <si>
    <t>Крестина</t>
  </si>
  <si>
    <t>Игоревна</t>
  </si>
  <si>
    <t>Ланцева</t>
  </si>
  <si>
    <t>Ульяна</t>
  </si>
  <si>
    <t>Денисовна</t>
  </si>
  <si>
    <t>Андронова</t>
  </si>
  <si>
    <t>Карина</t>
  </si>
  <si>
    <t>Алексеевна</t>
  </si>
  <si>
    <t>Синотов</t>
  </si>
  <si>
    <t>Васильевич</t>
  </si>
  <si>
    <t>Сорокин</t>
  </si>
  <si>
    <t>Владислав</t>
  </si>
  <si>
    <t>Сучканцева</t>
  </si>
  <si>
    <t>Колмыкова</t>
  </si>
  <si>
    <t>Беднова</t>
  </si>
  <si>
    <t>Николаева</t>
  </si>
  <si>
    <t>Буланин</t>
  </si>
  <si>
    <t>Егор</t>
  </si>
  <si>
    <t>Артемович</t>
  </si>
  <si>
    <t>Кучеренко</t>
  </si>
  <si>
    <t>Козлуков</t>
  </si>
  <si>
    <t>Войтюк</t>
  </si>
  <si>
    <t>Анастасия</t>
  </si>
  <si>
    <t>Роман</t>
  </si>
  <si>
    <t>Рената</t>
  </si>
  <si>
    <t>Мария</t>
  </si>
  <si>
    <t>Петр</t>
  </si>
  <si>
    <t>Гончаров</t>
  </si>
  <si>
    <t>Никита</t>
  </si>
  <si>
    <t>Андрей</t>
  </si>
  <si>
    <t>Владимировна</t>
  </si>
  <si>
    <t>Олеговна</t>
  </si>
  <si>
    <t>Артуровна</t>
  </si>
  <si>
    <t>Сергеевна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</si>
  <si>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 28</t>
    </r>
  </si>
  <si>
    <t>самообразование</t>
  </si>
  <si>
    <t>Сироткин</t>
  </si>
  <si>
    <t xml:space="preserve">Станислав </t>
  </si>
  <si>
    <t>Сидоренко</t>
  </si>
  <si>
    <t>Александр</t>
  </si>
  <si>
    <t>Александрович</t>
  </si>
  <si>
    <t>Председатель жюри О.Ю. Прядко-Каныбекова</t>
  </si>
  <si>
    <t>И.Н. Аксентьева, С.О. Сироткин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</si>
</sst>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0" fontId="1" fillId="0" borderId="6" xfId="0" applyNumberFormat="1" applyFont="1" applyFill="1" applyBorder="1" applyAlignment="1">
      <alignment horizontal="center" wrapText="1"/>
    </xf>
    <xf numFmtId="10" fontId="1" fillId="2" borderId="6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Fill="1" applyBorder="1"/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5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tabSelected="1" zoomScale="70" zoomScaleNormal="70" zoomScaleSheetLayoutView="75" workbookViewId="0">
      <selection activeCell="C63" sqref="C63"/>
    </sheetView>
  </sheetViews>
  <sheetFormatPr defaultColWidth="8.85546875" defaultRowHeight="15" x14ac:dyDescent="0.25"/>
  <cols>
    <col min="1" max="1" width="11.42578125" style="1" customWidth="1"/>
    <col min="2" max="13" width="6.140625" style="18" customWidth="1"/>
    <col min="14" max="14" width="6" style="18" customWidth="1"/>
    <col min="15" max="19" width="6.140625" style="18" customWidth="1"/>
    <col min="20" max="20" width="15.7109375" style="18" customWidth="1"/>
    <col min="21" max="21" width="7.85546875" style="18" customWidth="1"/>
    <col min="22" max="22" width="13.7109375" customWidth="1"/>
    <col min="23" max="23" width="15.28515625" customWidth="1"/>
    <col min="24" max="24" width="25.28515625" style="2" customWidth="1"/>
    <col min="25" max="25" width="19.140625" style="2" customWidth="1"/>
    <col min="26" max="26" width="24.85546875" style="2" customWidth="1"/>
    <col min="27" max="27" width="30.28515625" style="3" customWidth="1"/>
    <col min="28" max="28" width="7.42578125" style="10" customWidth="1"/>
    <col min="29" max="29" width="9.42578125" style="10" customWidth="1"/>
    <col min="30" max="30" width="23.140625" style="2" customWidth="1"/>
    <col min="31" max="31" width="20.140625" style="2" customWidth="1"/>
    <col min="32" max="32" width="24.7109375" style="2" customWidth="1"/>
  </cols>
  <sheetData>
    <row r="1" spans="1:32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3"/>
      <c r="W1" s="20" t="s">
        <v>0</v>
      </c>
      <c r="X1" s="14"/>
      <c r="Y1" s="62" t="s">
        <v>73</v>
      </c>
      <c r="Z1" s="62" t="s">
        <v>74</v>
      </c>
      <c r="AA1" s="63" t="s">
        <v>75</v>
      </c>
      <c r="AB1" s="31"/>
      <c r="AC1" s="31"/>
      <c r="AD1" s="14"/>
      <c r="AE1" s="14"/>
      <c r="AF1" s="32"/>
    </row>
    <row r="2" spans="1:32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0"/>
      <c r="V2" s="21"/>
      <c r="W2" s="33" t="s">
        <v>71</v>
      </c>
      <c r="X2" s="14"/>
      <c r="Y2" s="14"/>
      <c r="Z2" s="14"/>
      <c r="AA2" s="20"/>
      <c r="AB2" s="31"/>
      <c r="AC2" s="31"/>
      <c r="AD2" s="14"/>
      <c r="AE2" s="14"/>
      <c r="AF2" s="14"/>
    </row>
    <row r="3" spans="1:32" ht="18.75" x14ac:dyDescent="0.3">
      <c r="A3" s="110" t="s">
        <v>216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1"/>
      <c r="V3" s="111"/>
      <c r="W3" s="111"/>
      <c r="X3" s="111"/>
      <c r="Y3" s="14"/>
      <c r="Z3" s="34"/>
      <c r="AA3" s="26"/>
      <c r="AB3" s="35"/>
      <c r="AC3" s="35"/>
      <c r="AD3" s="36"/>
      <c r="AE3" s="14"/>
      <c r="AF3" s="14"/>
    </row>
    <row r="4" spans="1:32" ht="18.75" customHeight="1" x14ac:dyDescent="0.25">
      <c r="A4" s="91" t="s">
        <v>1</v>
      </c>
      <c r="B4" s="93" t="s">
        <v>16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91" t="s">
        <v>2</v>
      </c>
      <c r="U4" s="91" t="s">
        <v>3</v>
      </c>
      <c r="V4" s="112" t="s">
        <v>13</v>
      </c>
      <c r="W4" s="93" t="s">
        <v>15</v>
      </c>
      <c r="X4" s="95" t="s">
        <v>7</v>
      </c>
      <c r="Y4" s="100" t="s">
        <v>8</v>
      </c>
      <c r="Z4" s="95" t="s">
        <v>9</v>
      </c>
      <c r="AA4" s="115" t="s">
        <v>5</v>
      </c>
      <c r="AB4" s="115" t="s">
        <v>4</v>
      </c>
      <c r="AC4" s="103" t="s">
        <v>6</v>
      </c>
      <c r="AD4" s="88" t="s">
        <v>10</v>
      </c>
      <c r="AE4" s="88" t="s">
        <v>11</v>
      </c>
      <c r="AF4" s="88" t="s">
        <v>12</v>
      </c>
    </row>
    <row r="5" spans="1:32" ht="15" customHeight="1" thickBot="1" x14ac:dyDescent="0.3">
      <c r="A5" s="91"/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91"/>
      <c r="U5" s="91"/>
      <c r="V5" s="113"/>
      <c r="W5" s="98"/>
      <c r="X5" s="96"/>
      <c r="Y5" s="101"/>
      <c r="Z5" s="96"/>
      <c r="AA5" s="116"/>
      <c r="AB5" s="116"/>
      <c r="AC5" s="104"/>
      <c r="AD5" s="89"/>
      <c r="AE5" s="89"/>
      <c r="AF5" s="89"/>
    </row>
    <row r="6" spans="1:32" ht="15" customHeight="1" x14ac:dyDescent="0.25">
      <c r="A6" s="92"/>
      <c r="B6" s="118" t="s">
        <v>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P6" s="121" t="s">
        <v>70</v>
      </c>
      <c r="Q6" s="122"/>
      <c r="R6" s="123"/>
      <c r="S6" s="124"/>
      <c r="T6" s="94"/>
      <c r="U6" s="91"/>
      <c r="V6" s="113"/>
      <c r="W6" s="98"/>
      <c r="X6" s="96"/>
      <c r="Y6" s="101"/>
      <c r="Z6" s="96"/>
      <c r="AA6" s="116"/>
      <c r="AB6" s="116"/>
      <c r="AC6" s="104"/>
      <c r="AD6" s="89"/>
      <c r="AE6" s="89"/>
      <c r="AF6" s="89"/>
    </row>
    <row r="7" spans="1:32" ht="36" customHeight="1" x14ac:dyDescent="0.3">
      <c r="A7" s="93"/>
      <c r="B7" s="52">
        <v>1</v>
      </c>
      <c r="C7" s="44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52">
        <v>1</v>
      </c>
      <c r="Q7" s="56">
        <v>2</v>
      </c>
      <c r="R7" s="44">
        <v>3</v>
      </c>
      <c r="S7" s="53">
        <v>4</v>
      </c>
      <c r="T7" s="94"/>
      <c r="U7" s="91"/>
      <c r="V7" s="114"/>
      <c r="W7" s="99"/>
      <c r="X7" s="97"/>
      <c r="Y7" s="102"/>
      <c r="Z7" s="97"/>
      <c r="AA7" s="117"/>
      <c r="AB7" s="117"/>
      <c r="AC7" s="105"/>
      <c r="AD7" s="90"/>
      <c r="AE7" s="90"/>
      <c r="AF7" s="90"/>
    </row>
    <row r="8" spans="1:32" s="13" customFormat="1" ht="18" customHeight="1" x14ac:dyDescent="0.3">
      <c r="A8" s="85" t="s">
        <v>17</v>
      </c>
      <c r="B8" s="68">
        <v>15</v>
      </c>
      <c r="C8" s="58">
        <v>15</v>
      </c>
      <c r="D8" s="58">
        <v>0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52">
        <v>3</v>
      </c>
      <c r="Q8" s="46">
        <v>2</v>
      </c>
      <c r="R8" s="46">
        <v>0</v>
      </c>
      <c r="S8" s="53">
        <v>5</v>
      </c>
      <c r="T8" s="56">
        <f>P8+Q8+R8+B8+C8+D8+S8</f>
        <v>40</v>
      </c>
      <c r="U8" s="46">
        <v>1</v>
      </c>
      <c r="V8" s="64">
        <f t="shared" ref="V8:V11" si="0">T8/80</f>
        <v>0.5</v>
      </c>
      <c r="W8" s="47" t="s">
        <v>73</v>
      </c>
      <c r="X8" s="75" t="s">
        <v>76</v>
      </c>
      <c r="Y8" s="75" t="s">
        <v>77</v>
      </c>
      <c r="Z8" s="75" t="s">
        <v>78</v>
      </c>
      <c r="AA8" s="57" t="s">
        <v>86</v>
      </c>
      <c r="AB8" s="48">
        <v>6</v>
      </c>
      <c r="AC8" s="59" t="s">
        <v>85</v>
      </c>
      <c r="AD8" s="45" t="s">
        <v>217</v>
      </c>
      <c r="AE8" s="45"/>
      <c r="AF8" s="45"/>
    </row>
    <row r="9" spans="1:32" s="13" customFormat="1" ht="18" customHeight="1" x14ac:dyDescent="0.3">
      <c r="A9" s="85" t="s">
        <v>18</v>
      </c>
      <c r="B9" s="68">
        <v>15</v>
      </c>
      <c r="C9" s="58">
        <v>10</v>
      </c>
      <c r="D9" s="58">
        <v>0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  <c r="P9" s="52">
        <v>3</v>
      </c>
      <c r="Q9" s="46">
        <v>2</v>
      </c>
      <c r="R9" s="46">
        <v>0</v>
      </c>
      <c r="S9" s="53">
        <v>5</v>
      </c>
      <c r="T9" s="56">
        <f>P9+Q9+R9+B9+C9+D9+S9</f>
        <v>35</v>
      </c>
      <c r="U9" s="46">
        <v>2</v>
      </c>
      <c r="V9" s="64">
        <f t="shared" si="0"/>
        <v>0.4375</v>
      </c>
      <c r="W9" s="47" t="s">
        <v>74</v>
      </c>
      <c r="X9" s="75" t="s">
        <v>79</v>
      </c>
      <c r="Y9" s="75" t="s">
        <v>80</v>
      </c>
      <c r="Z9" s="75" t="s">
        <v>81</v>
      </c>
      <c r="AA9" s="57" t="s">
        <v>86</v>
      </c>
      <c r="AB9" s="48">
        <v>6</v>
      </c>
      <c r="AC9" s="59" t="s">
        <v>85</v>
      </c>
      <c r="AD9" s="78" t="s">
        <v>217</v>
      </c>
      <c r="AE9" s="45"/>
      <c r="AF9" s="45"/>
    </row>
    <row r="10" spans="1:32" s="13" customFormat="1" ht="18" customHeight="1" x14ac:dyDescent="0.3">
      <c r="A10" s="71" t="s">
        <v>19</v>
      </c>
      <c r="B10" s="52">
        <v>0</v>
      </c>
      <c r="C10" s="58">
        <v>0</v>
      </c>
      <c r="D10" s="58">
        <v>0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52">
        <v>2</v>
      </c>
      <c r="Q10" s="46">
        <v>2</v>
      </c>
      <c r="R10" s="46">
        <v>0</v>
      </c>
      <c r="S10" s="53">
        <v>5</v>
      </c>
      <c r="T10" s="56">
        <f>P10+Q10+R10+B10+C10+D10+S10</f>
        <v>9</v>
      </c>
      <c r="U10" s="46">
        <v>3</v>
      </c>
      <c r="V10" s="64">
        <f t="shared" si="0"/>
        <v>0.1125</v>
      </c>
      <c r="W10" s="47" t="s">
        <v>75</v>
      </c>
      <c r="X10" s="75" t="s">
        <v>82</v>
      </c>
      <c r="Y10" s="75" t="s">
        <v>83</v>
      </c>
      <c r="Z10" s="75" t="s">
        <v>84</v>
      </c>
      <c r="AA10" s="57" t="s">
        <v>86</v>
      </c>
      <c r="AB10" s="48">
        <v>6</v>
      </c>
      <c r="AC10" s="59" t="s">
        <v>85</v>
      </c>
      <c r="AD10" s="78" t="s">
        <v>217</v>
      </c>
      <c r="AE10" s="45"/>
      <c r="AF10" s="45"/>
    </row>
    <row r="11" spans="1:32" s="13" customFormat="1" ht="18" customHeight="1" x14ac:dyDescent="0.3">
      <c r="A11" s="49" t="s">
        <v>20</v>
      </c>
      <c r="B11" s="54">
        <v>0</v>
      </c>
      <c r="C11" s="37">
        <v>15</v>
      </c>
      <c r="D11" s="37">
        <v>24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54">
        <v>3</v>
      </c>
      <c r="Q11" s="51">
        <v>4</v>
      </c>
      <c r="R11" s="37">
        <v>3</v>
      </c>
      <c r="S11" s="55">
        <v>0</v>
      </c>
      <c r="T11" s="51">
        <f t="shared" ref="T11" si="1">B11+C11+D11+P11+Q11+R11+S11</f>
        <v>49</v>
      </c>
      <c r="U11" s="37">
        <v>1</v>
      </c>
      <c r="V11" s="65">
        <f t="shared" si="0"/>
        <v>0.61250000000000004</v>
      </c>
      <c r="W11" s="38" t="s">
        <v>73</v>
      </c>
      <c r="X11" s="39" t="s">
        <v>134</v>
      </c>
      <c r="Y11" s="40" t="s">
        <v>135</v>
      </c>
      <c r="Z11" s="39" t="s">
        <v>136</v>
      </c>
      <c r="AA11" s="41" t="s">
        <v>86</v>
      </c>
      <c r="AB11" s="41">
        <v>7</v>
      </c>
      <c r="AC11" s="42" t="s">
        <v>85</v>
      </c>
      <c r="AD11" s="43" t="s">
        <v>217</v>
      </c>
      <c r="AE11" s="43"/>
      <c r="AF11" s="43"/>
    </row>
    <row r="12" spans="1:32" s="13" customFormat="1" ht="18" customHeight="1" x14ac:dyDescent="0.3">
      <c r="A12" s="80" t="s">
        <v>33</v>
      </c>
      <c r="B12" s="52">
        <v>16</v>
      </c>
      <c r="C12" s="81">
        <v>0</v>
      </c>
      <c r="D12" s="46">
        <v>0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  <c r="P12" s="52">
        <v>5</v>
      </c>
      <c r="Q12" s="46">
        <v>10</v>
      </c>
      <c r="R12" s="46">
        <v>3</v>
      </c>
      <c r="S12" s="53">
        <v>5</v>
      </c>
      <c r="T12" s="56">
        <f>P12+Q12+R12+B12+C12+D12+S12</f>
        <v>39</v>
      </c>
      <c r="U12" s="46">
        <v>1</v>
      </c>
      <c r="V12" s="64">
        <f>T12/90</f>
        <v>0.43333333333333335</v>
      </c>
      <c r="W12" s="79" t="s">
        <v>74</v>
      </c>
      <c r="X12" s="77" t="s">
        <v>126</v>
      </c>
      <c r="Y12" s="77" t="s">
        <v>127</v>
      </c>
      <c r="Z12" s="77" t="s">
        <v>128</v>
      </c>
      <c r="AA12" s="57" t="s">
        <v>86</v>
      </c>
      <c r="AB12" s="48">
        <v>8</v>
      </c>
      <c r="AC12" s="59" t="s">
        <v>133</v>
      </c>
      <c r="AD12" s="45" t="s">
        <v>218</v>
      </c>
      <c r="AE12" s="45" t="s">
        <v>219</v>
      </c>
      <c r="AF12" s="45" t="s">
        <v>139</v>
      </c>
    </row>
    <row r="13" spans="1:32" s="13" customFormat="1" ht="18" customHeight="1" x14ac:dyDescent="0.3">
      <c r="A13" s="80" t="s">
        <v>34</v>
      </c>
      <c r="B13" s="52">
        <v>16</v>
      </c>
      <c r="C13" s="81">
        <v>0</v>
      </c>
      <c r="D13" s="46">
        <v>0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52">
        <v>5</v>
      </c>
      <c r="Q13" s="46">
        <v>10</v>
      </c>
      <c r="R13" s="46">
        <v>3</v>
      </c>
      <c r="S13" s="53">
        <v>5</v>
      </c>
      <c r="T13" s="56">
        <f>P13+Q13+R13+B13+C13+D13+S13</f>
        <v>39</v>
      </c>
      <c r="U13" s="46">
        <v>1</v>
      </c>
      <c r="V13" s="64">
        <f>T13/90</f>
        <v>0.43333333333333335</v>
      </c>
      <c r="W13" s="79" t="s">
        <v>74</v>
      </c>
      <c r="X13" s="77" t="s">
        <v>124</v>
      </c>
      <c r="Y13" s="77" t="s">
        <v>99</v>
      </c>
      <c r="Z13" s="77" t="s">
        <v>125</v>
      </c>
      <c r="AA13" s="57" t="s">
        <v>86</v>
      </c>
      <c r="AB13" s="48">
        <v>8</v>
      </c>
      <c r="AC13" s="59" t="s">
        <v>133</v>
      </c>
      <c r="AD13" s="78" t="s">
        <v>218</v>
      </c>
      <c r="AE13" s="78" t="s">
        <v>219</v>
      </c>
      <c r="AF13" s="78" t="s">
        <v>139</v>
      </c>
    </row>
    <row r="14" spans="1:32" s="13" customFormat="1" ht="18" customHeight="1" x14ac:dyDescent="0.3">
      <c r="A14" s="80" t="s">
        <v>35</v>
      </c>
      <c r="B14" s="52">
        <v>0</v>
      </c>
      <c r="C14" s="56">
        <v>0</v>
      </c>
      <c r="D14" s="46">
        <v>0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52">
        <v>3</v>
      </c>
      <c r="Q14" s="46">
        <v>6</v>
      </c>
      <c r="R14" s="46">
        <v>3</v>
      </c>
      <c r="S14" s="53">
        <v>0</v>
      </c>
      <c r="T14" s="56">
        <f>P14+Q14+R14+B14+C14+D14+S14</f>
        <v>12</v>
      </c>
      <c r="U14" s="46">
        <v>3</v>
      </c>
      <c r="V14" s="64">
        <f>T14/90</f>
        <v>0.13333333333333333</v>
      </c>
      <c r="W14" s="79" t="s">
        <v>75</v>
      </c>
      <c r="X14" s="77" t="s">
        <v>129</v>
      </c>
      <c r="Y14" s="77" t="s">
        <v>130</v>
      </c>
      <c r="Z14" s="77" t="s">
        <v>122</v>
      </c>
      <c r="AA14" s="57" t="s">
        <v>86</v>
      </c>
      <c r="AB14" s="48">
        <v>8</v>
      </c>
      <c r="AC14" s="59" t="s">
        <v>133</v>
      </c>
      <c r="AD14" s="78" t="s">
        <v>218</v>
      </c>
      <c r="AE14" s="78" t="s">
        <v>219</v>
      </c>
      <c r="AF14" s="78" t="s">
        <v>139</v>
      </c>
    </row>
    <row r="15" spans="1:32" s="13" customFormat="1" ht="18" customHeight="1" x14ac:dyDescent="0.3">
      <c r="A15" s="50" t="s">
        <v>21</v>
      </c>
      <c r="B15" s="52">
        <v>0</v>
      </c>
      <c r="C15" s="56">
        <v>0</v>
      </c>
      <c r="D15" s="46">
        <v>0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52">
        <v>5</v>
      </c>
      <c r="Q15" s="46">
        <v>6</v>
      </c>
      <c r="R15" s="46">
        <v>0</v>
      </c>
      <c r="S15" s="53">
        <v>0</v>
      </c>
      <c r="T15" s="56">
        <f>P15+Q15+R15+B15+C15+D15+S15</f>
        <v>11</v>
      </c>
      <c r="U15" s="46">
        <v>3</v>
      </c>
      <c r="V15" s="64">
        <f>T15/90</f>
        <v>0.12222222222222222</v>
      </c>
      <c r="W15" s="79" t="s">
        <v>75</v>
      </c>
      <c r="X15" s="75" t="s">
        <v>87</v>
      </c>
      <c r="Y15" s="75" t="s">
        <v>88</v>
      </c>
      <c r="Z15" s="125" t="s">
        <v>93</v>
      </c>
      <c r="AA15" s="57" t="s">
        <v>86</v>
      </c>
      <c r="AB15" s="48">
        <v>8</v>
      </c>
      <c r="AC15" s="59" t="s">
        <v>85</v>
      </c>
      <c r="AD15" s="78" t="s">
        <v>218</v>
      </c>
      <c r="AE15" s="78" t="s">
        <v>219</v>
      </c>
      <c r="AF15" s="78" t="s">
        <v>139</v>
      </c>
    </row>
    <row r="16" spans="1:32" s="13" customFormat="1" ht="18" customHeight="1" x14ac:dyDescent="0.3">
      <c r="A16" s="50" t="s">
        <v>22</v>
      </c>
      <c r="B16" s="52">
        <v>0</v>
      </c>
      <c r="C16" s="56">
        <v>0</v>
      </c>
      <c r="D16" s="46">
        <v>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52">
        <v>5</v>
      </c>
      <c r="Q16" s="46">
        <v>6</v>
      </c>
      <c r="R16" s="46">
        <v>0</v>
      </c>
      <c r="S16" s="53">
        <v>0</v>
      </c>
      <c r="T16" s="56">
        <f>P16+Q16+R16+B16+C16+D16+S16</f>
        <v>11</v>
      </c>
      <c r="U16" s="46">
        <v>3</v>
      </c>
      <c r="V16" s="64">
        <f>T16/90</f>
        <v>0.12222222222222222</v>
      </c>
      <c r="W16" s="79" t="s">
        <v>75</v>
      </c>
      <c r="X16" s="75" t="s">
        <v>89</v>
      </c>
      <c r="Y16" s="75" t="s">
        <v>90</v>
      </c>
      <c r="Z16" s="76" t="s">
        <v>94</v>
      </c>
      <c r="AA16" s="57" t="s">
        <v>86</v>
      </c>
      <c r="AB16" s="48">
        <v>8</v>
      </c>
      <c r="AC16" s="59" t="s">
        <v>85</v>
      </c>
      <c r="AD16" s="78" t="s">
        <v>218</v>
      </c>
      <c r="AE16" s="78" t="s">
        <v>219</v>
      </c>
      <c r="AF16" s="78" t="s">
        <v>139</v>
      </c>
    </row>
    <row r="17" spans="1:32" s="13" customFormat="1" ht="18" customHeight="1" x14ac:dyDescent="0.3">
      <c r="A17" s="67" t="s">
        <v>25</v>
      </c>
      <c r="B17" s="52">
        <v>0</v>
      </c>
      <c r="C17" s="56">
        <v>0</v>
      </c>
      <c r="D17" s="46">
        <v>0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52">
        <v>2</v>
      </c>
      <c r="Q17" s="46">
        <v>6</v>
      </c>
      <c r="R17" s="46">
        <v>3</v>
      </c>
      <c r="S17" s="53">
        <v>0</v>
      </c>
      <c r="T17" s="56">
        <f>P17+Q17+R17+B17+C17+D17+S17</f>
        <v>11</v>
      </c>
      <c r="U17" s="46">
        <v>3</v>
      </c>
      <c r="V17" s="64">
        <f>T17/90</f>
        <v>0.12222222222222222</v>
      </c>
      <c r="W17" s="79" t="s">
        <v>75</v>
      </c>
      <c r="X17" s="75" t="s">
        <v>96</v>
      </c>
      <c r="Y17" s="75" t="s">
        <v>97</v>
      </c>
      <c r="Z17" s="75" t="s">
        <v>98</v>
      </c>
      <c r="AA17" s="57" t="s">
        <v>86</v>
      </c>
      <c r="AB17" s="48">
        <v>8</v>
      </c>
      <c r="AC17" s="59" t="s">
        <v>103</v>
      </c>
      <c r="AD17" s="78" t="s">
        <v>218</v>
      </c>
      <c r="AE17" s="78" t="s">
        <v>219</v>
      </c>
      <c r="AF17" s="78" t="s">
        <v>139</v>
      </c>
    </row>
    <row r="18" spans="1:32" s="13" customFormat="1" ht="18" customHeight="1" x14ac:dyDescent="0.3">
      <c r="A18" s="67" t="s">
        <v>28</v>
      </c>
      <c r="B18" s="52">
        <v>0</v>
      </c>
      <c r="C18" s="56">
        <v>0</v>
      </c>
      <c r="D18" s="46">
        <v>0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52">
        <v>3</v>
      </c>
      <c r="Q18" s="46">
        <v>8</v>
      </c>
      <c r="R18" s="46">
        <v>0</v>
      </c>
      <c r="S18" s="53">
        <v>0</v>
      </c>
      <c r="T18" s="56">
        <f>P18+Q18+R18+B18+C18+D18+S18</f>
        <v>11</v>
      </c>
      <c r="U18" s="46">
        <v>3</v>
      </c>
      <c r="V18" s="64">
        <f>T18/90</f>
        <v>0.12222222222222222</v>
      </c>
      <c r="W18" s="79" t="s">
        <v>75</v>
      </c>
      <c r="X18" s="77" t="s">
        <v>109</v>
      </c>
      <c r="Y18" s="77" t="s">
        <v>110</v>
      </c>
      <c r="Z18" s="77" t="s">
        <v>111</v>
      </c>
      <c r="AA18" s="57" t="s">
        <v>86</v>
      </c>
      <c r="AB18" s="48">
        <v>8</v>
      </c>
      <c r="AC18" s="59" t="s">
        <v>123</v>
      </c>
      <c r="AD18" s="78" t="s">
        <v>218</v>
      </c>
      <c r="AE18" s="78" t="s">
        <v>219</v>
      </c>
      <c r="AF18" s="78" t="s">
        <v>139</v>
      </c>
    </row>
    <row r="19" spans="1:32" s="13" customFormat="1" ht="18" customHeight="1" x14ac:dyDescent="0.3">
      <c r="A19" s="67" t="s">
        <v>29</v>
      </c>
      <c r="B19" s="52">
        <v>0</v>
      </c>
      <c r="C19" s="56">
        <v>0</v>
      </c>
      <c r="D19" s="46">
        <v>0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52">
        <v>5</v>
      </c>
      <c r="Q19" s="46">
        <v>6</v>
      </c>
      <c r="R19" s="46">
        <v>0</v>
      </c>
      <c r="S19" s="53">
        <v>0</v>
      </c>
      <c r="T19" s="56">
        <f>P19+Q19+R19+B19+C19+D19+S19</f>
        <v>11</v>
      </c>
      <c r="U19" s="46">
        <v>4</v>
      </c>
      <c r="V19" s="64">
        <f>T19/90</f>
        <v>0.12222222222222222</v>
      </c>
      <c r="W19" s="79" t="s">
        <v>75</v>
      </c>
      <c r="X19" s="77" t="s">
        <v>112</v>
      </c>
      <c r="Y19" s="77" t="s">
        <v>113</v>
      </c>
      <c r="Z19" s="77" t="s">
        <v>114</v>
      </c>
      <c r="AA19" s="57" t="s">
        <v>86</v>
      </c>
      <c r="AB19" s="48">
        <v>8</v>
      </c>
      <c r="AC19" s="59" t="s">
        <v>123</v>
      </c>
      <c r="AD19" s="78" t="s">
        <v>218</v>
      </c>
      <c r="AE19" s="78" t="s">
        <v>219</v>
      </c>
      <c r="AF19" s="78" t="s">
        <v>139</v>
      </c>
    </row>
    <row r="20" spans="1:32" s="13" customFormat="1" ht="18" customHeight="1" x14ac:dyDescent="0.3">
      <c r="A20" s="67" t="s">
        <v>23</v>
      </c>
      <c r="B20" s="52">
        <v>0</v>
      </c>
      <c r="C20" s="56">
        <v>0</v>
      </c>
      <c r="D20" s="46">
        <v>0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  <c r="P20" s="52">
        <v>2</v>
      </c>
      <c r="Q20" s="46">
        <v>4</v>
      </c>
      <c r="R20" s="46">
        <v>3</v>
      </c>
      <c r="S20" s="53">
        <v>0</v>
      </c>
      <c r="T20" s="56">
        <f>P20+Q20+R20+B20+C20+D20+S20</f>
        <v>9</v>
      </c>
      <c r="U20" s="46">
        <v>4</v>
      </c>
      <c r="V20" s="64">
        <f>T20/90</f>
        <v>0.1</v>
      </c>
      <c r="W20" s="79" t="s">
        <v>75</v>
      </c>
      <c r="X20" s="75" t="s">
        <v>91</v>
      </c>
      <c r="Y20" s="75" t="s">
        <v>92</v>
      </c>
      <c r="Z20" s="76" t="s">
        <v>95</v>
      </c>
      <c r="AA20" s="57" t="s">
        <v>86</v>
      </c>
      <c r="AB20" s="48">
        <v>8</v>
      </c>
      <c r="AC20" s="59" t="s">
        <v>85</v>
      </c>
      <c r="AD20" s="78" t="s">
        <v>218</v>
      </c>
      <c r="AE20" s="78" t="s">
        <v>219</v>
      </c>
      <c r="AF20" s="78" t="s">
        <v>139</v>
      </c>
    </row>
    <row r="21" spans="1:32" s="13" customFormat="1" ht="18" customHeight="1" x14ac:dyDescent="0.3">
      <c r="A21" s="50" t="s">
        <v>24</v>
      </c>
      <c r="B21" s="52">
        <v>0</v>
      </c>
      <c r="C21" s="56">
        <v>0</v>
      </c>
      <c r="D21" s="46">
        <v>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52">
        <v>5</v>
      </c>
      <c r="Q21" s="46">
        <v>4</v>
      </c>
      <c r="R21" s="46">
        <v>0</v>
      </c>
      <c r="S21" s="53">
        <v>0</v>
      </c>
      <c r="T21" s="56">
        <f>P21+Q21+R21+B21+C21+D21+S21</f>
        <v>9</v>
      </c>
      <c r="U21" s="46">
        <v>4</v>
      </c>
      <c r="V21" s="64">
        <f>T21/90</f>
        <v>0.1</v>
      </c>
      <c r="W21" s="79" t="s">
        <v>75</v>
      </c>
      <c r="X21" s="75" t="s">
        <v>101</v>
      </c>
      <c r="Y21" s="75" t="s">
        <v>102</v>
      </c>
      <c r="Z21" s="77" t="s">
        <v>107</v>
      </c>
      <c r="AA21" s="57" t="s">
        <v>86</v>
      </c>
      <c r="AB21" s="48">
        <v>8</v>
      </c>
      <c r="AC21" s="59" t="s">
        <v>103</v>
      </c>
      <c r="AD21" s="78" t="s">
        <v>218</v>
      </c>
      <c r="AE21" s="78" t="s">
        <v>219</v>
      </c>
      <c r="AF21" s="78" t="s">
        <v>139</v>
      </c>
    </row>
    <row r="22" spans="1:32" s="13" customFormat="1" ht="18" customHeight="1" x14ac:dyDescent="0.3">
      <c r="A22" s="50" t="s">
        <v>27</v>
      </c>
      <c r="B22" s="52">
        <v>0</v>
      </c>
      <c r="C22" s="56">
        <v>0</v>
      </c>
      <c r="D22" s="46">
        <v>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52">
        <v>2</v>
      </c>
      <c r="Q22" s="46">
        <v>2</v>
      </c>
      <c r="R22" s="46">
        <v>0</v>
      </c>
      <c r="S22" s="53">
        <v>5</v>
      </c>
      <c r="T22" s="56">
        <f>P22+Q22+R22+B22+C22+D22+S22</f>
        <v>9</v>
      </c>
      <c r="U22" s="46">
        <v>5</v>
      </c>
      <c r="V22" s="64">
        <f>T22/90</f>
        <v>0.1</v>
      </c>
      <c r="W22" s="79" t="s">
        <v>75</v>
      </c>
      <c r="X22" s="77" t="s">
        <v>108</v>
      </c>
      <c r="Y22" s="77" t="s">
        <v>99</v>
      </c>
      <c r="Z22" s="75" t="s">
        <v>100</v>
      </c>
      <c r="AA22" s="57" t="s">
        <v>86</v>
      </c>
      <c r="AB22" s="48">
        <v>8</v>
      </c>
      <c r="AC22" s="59" t="s">
        <v>103</v>
      </c>
      <c r="AD22" s="78" t="s">
        <v>218</v>
      </c>
      <c r="AE22" s="78" t="s">
        <v>219</v>
      </c>
      <c r="AF22" s="78" t="s">
        <v>139</v>
      </c>
    </row>
    <row r="23" spans="1:32" s="13" customFormat="1" ht="18" customHeight="1" x14ac:dyDescent="0.3">
      <c r="A23" s="82" t="s">
        <v>30</v>
      </c>
      <c r="B23" s="52">
        <v>0</v>
      </c>
      <c r="C23" s="56">
        <v>0</v>
      </c>
      <c r="D23" s="46">
        <v>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52">
        <v>2</v>
      </c>
      <c r="Q23" s="46">
        <v>6</v>
      </c>
      <c r="R23" s="46">
        <v>0</v>
      </c>
      <c r="S23" s="53">
        <v>0</v>
      </c>
      <c r="T23" s="56">
        <f>P23+Q23+R23+B23+C23+D23+S23</f>
        <v>8</v>
      </c>
      <c r="U23" s="46">
        <v>6</v>
      </c>
      <c r="V23" s="64">
        <f>T23/90</f>
        <v>8.8888888888888892E-2</v>
      </c>
      <c r="W23" s="79" t="s">
        <v>75</v>
      </c>
      <c r="X23" s="77" t="s">
        <v>115</v>
      </c>
      <c r="Y23" s="77" t="s">
        <v>116</v>
      </c>
      <c r="Z23" s="77" t="s">
        <v>117</v>
      </c>
      <c r="AA23" s="57" t="s">
        <v>86</v>
      </c>
      <c r="AB23" s="48">
        <v>8</v>
      </c>
      <c r="AC23" s="59" t="s">
        <v>123</v>
      </c>
      <c r="AD23" s="78" t="s">
        <v>218</v>
      </c>
      <c r="AE23" s="78" t="s">
        <v>219</v>
      </c>
      <c r="AF23" s="78" t="s">
        <v>139</v>
      </c>
    </row>
    <row r="24" spans="1:32" s="13" customFormat="1" ht="18" customHeight="1" x14ac:dyDescent="0.3">
      <c r="A24" s="85" t="s">
        <v>36</v>
      </c>
      <c r="B24" s="81">
        <v>0</v>
      </c>
      <c r="C24" s="79">
        <v>0</v>
      </c>
      <c r="D24" s="46">
        <v>0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52">
        <v>3</v>
      </c>
      <c r="Q24" s="46">
        <v>4</v>
      </c>
      <c r="R24" s="46">
        <v>0</v>
      </c>
      <c r="S24" s="53">
        <v>0</v>
      </c>
      <c r="T24" s="56">
        <f>P24+Q24+R24+B24+C24+D24+S24</f>
        <v>7</v>
      </c>
      <c r="U24" s="46">
        <v>7</v>
      </c>
      <c r="V24" s="64">
        <f>T24/90</f>
        <v>7.7777777777777779E-2</v>
      </c>
      <c r="W24" s="79" t="s">
        <v>75</v>
      </c>
      <c r="X24" s="77" t="s">
        <v>131</v>
      </c>
      <c r="Y24" s="77" t="s">
        <v>90</v>
      </c>
      <c r="Z24" s="77" t="s">
        <v>132</v>
      </c>
      <c r="AA24" s="57" t="s">
        <v>86</v>
      </c>
      <c r="AB24" s="48">
        <v>8</v>
      </c>
      <c r="AC24" s="59" t="s">
        <v>133</v>
      </c>
      <c r="AD24" s="78" t="s">
        <v>218</v>
      </c>
      <c r="AE24" s="78" t="s">
        <v>219</v>
      </c>
      <c r="AF24" s="78" t="s">
        <v>139</v>
      </c>
    </row>
    <row r="25" spans="1:32" s="13" customFormat="1" ht="18" customHeight="1" x14ac:dyDescent="0.3">
      <c r="A25" s="85" t="s">
        <v>26</v>
      </c>
      <c r="B25" s="81">
        <v>0</v>
      </c>
      <c r="C25" s="79">
        <v>0</v>
      </c>
      <c r="D25" s="46">
        <v>0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  <c r="P25" s="52">
        <v>2</v>
      </c>
      <c r="Q25" s="46">
        <v>0</v>
      </c>
      <c r="R25" s="46">
        <v>0</v>
      </c>
      <c r="S25" s="53">
        <v>0</v>
      </c>
      <c r="T25" s="56">
        <f>P25+Q25+R25+B25+C25+D25+S25</f>
        <v>2</v>
      </c>
      <c r="U25" s="46">
        <v>8</v>
      </c>
      <c r="V25" s="64">
        <f>T25/90</f>
        <v>2.2222222222222223E-2</v>
      </c>
      <c r="W25" s="79" t="s">
        <v>75</v>
      </c>
      <c r="X25" s="75" t="s">
        <v>104</v>
      </c>
      <c r="Y25" s="75" t="s">
        <v>105</v>
      </c>
      <c r="Z25" s="75" t="s">
        <v>106</v>
      </c>
      <c r="AA25" s="57" t="s">
        <v>86</v>
      </c>
      <c r="AB25" s="48">
        <v>8</v>
      </c>
      <c r="AC25" s="59" t="s">
        <v>103</v>
      </c>
      <c r="AD25" s="78" t="s">
        <v>218</v>
      </c>
      <c r="AE25" s="78" t="s">
        <v>219</v>
      </c>
      <c r="AF25" s="78" t="s">
        <v>139</v>
      </c>
    </row>
    <row r="26" spans="1:32" s="13" customFormat="1" ht="18" customHeight="1" x14ac:dyDescent="0.3">
      <c r="A26" s="83" t="s">
        <v>31</v>
      </c>
      <c r="B26" s="52">
        <v>0</v>
      </c>
      <c r="C26" s="56">
        <v>0</v>
      </c>
      <c r="D26" s="46">
        <v>0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52">
        <v>2</v>
      </c>
      <c r="Q26" s="46">
        <v>0</v>
      </c>
      <c r="R26" s="46">
        <v>0</v>
      </c>
      <c r="S26" s="53">
        <v>0</v>
      </c>
      <c r="T26" s="56">
        <f>P26+Q26+R26+B26+C26+D26+S26</f>
        <v>2</v>
      </c>
      <c r="U26" s="46">
        <v>8</v>
      </c>
      <c r="V26" s="64">
        <f>T26/90</f>
        <v>2.2222222222222223E-2</v>
      </c>
      <c r="W26" s="79" t="s">
        <v>75</v>
      </c>
      <c r="X26" s="77" t="s">
        <v>118</v>
      </c>
      <c r="Y26" s="77" t="s">
        <v>119</v>
      </c>
      <c r="Z26" s="77" t="s">
        <v>120</v>
      </c>
      <c r="AA26" s="57" t="s">
        <v>86</v>
      </c>
      <c r="AB26" s="48">
        <v>8</v>
      </c>
      <c r="AC26" s="59" t="s">
        <v>123</v>
      </c>
      <c r="AD26" s="78" t="s">
        <v>218</v>
      </c>
      <c r="AE26" s="78" t="s">
        <v>219</v>
      </c>
      <c r="AF26" s="78" t="s">
        <v>139</v>
      </c>
    </row>
    <row r="27" spans="1:32" s="13" customFormat="1" ht="18" customHeight="1" x14ac:dyDescent="0.3">
      <c r="A27" s="70" t="s">
        <v>32</v>
      </c>
      <c r="B27" s="52">
        <v>0</v>
      </c>
      <c r="C27" s="56">
        <v>0</v>
      </c>
      <c r="D27" s="46">
        <v>0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52">
        <v>1</v>
      </c>
      <c r="Q27" s="46">
        <v>0</v>
      </c>
      <c r="R27" s="46">
        <v>0</v>
      </c>
      <c r="S27" s="53">
        <v>0</v>
      </c>
      <c r="T27" s="56">
        <f>P27+Q27+R27+B27+C27+D27+S27</f>
        <v>1</v>
      </c>
      <c r="U27" s="46">
        <v>9</v>
      </c>
      <c r="V27" s="64">
        <f>T27/90</f>
        <v>1.1111111111111112E-2</v>
      </c>
      <c r="W27" s="79" t="s">
        <v>75</v>
      </c>
      <c r="X27" s="77" t="s">
        <v>121</v>
      </c>
      <c r="Y27" s="77" t="s">
        <v>90</v>
      </c>
      <c r="Z27" s="77" t="s">
        <v>122</v>
      </c>
      <c r="AA27" s="57" t="s">
        <v>86</v>
      </c>
      <c r="AB27" s="48">
        <v>8</v>
      </c>
      <c r="AC27" s="59" t="s">
        <v>123</v>
      </c>
      <c r="AD27" s="78" t="s">
        <v>218</v>
      </c>
      <c r="AE27" s="78" t="s">
        <v>219</v>
      </c>
      <c r="AF27" s="78" t="s">
        <v>139</v>
      </c>
    </row>
    <row r="28" spans="1:32" s="13" customFormat="1" ht="18" customHeight="1" x14ac:dyDescent="0.3">
      <c r="A28" s="84" t="s">
        <v>42</v>
      </c>
      <c r="B28" s="51">
        <v>16</v>
      </c>
      <c r="C28" s="37">
        <v>20</v>
      </c>
      <c r="D28" s="37">
        <v>0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54">
        <v>5</v>
      </c>
      <c r="Q28" s="51">
        <v>6</v>
      </c>
      <c r="R28" s="37">
        <v>0</v>
      </c>
      <c r="S28" s="55">
        <v>5</v>
      </c>
      <c r="T28" s="51">
        <f>B28+C28+D28+P28+Q28+R28+S28</f>
        <v>52</v>
      </c>
      <c r="U28" s="37">
        <v>1</v>
      </c>
      <c r="V28" s="65">
        <f>T28/90</f>
        <v>0.57777777777777772</v>
      </c>
      <c r="W28" s="38" t="s">
        <v>73</v>
      </c>
      <c r="X28" s="39" t="s">
        <v>143</v>
      </c>
      <c r="Y28" s="40" t="s">
        <v>144</v>
      </c>
      <c r="Z28" s="39" t="s">
        <v>145</v>
      </c>
      <c r="AA28" s="41" t="s">
        <v>86</v>
      </c>
      <c r="AB28" s="41">
        <v>9</v>
      </c>
      <c r="AC28" s="42" t="s">
        <v>123</v>
      </c>
      <c r="AD28" s="43" t="s">
        <v>220</v>
      </c>
      <c r="AE28" s="43" t="s">
        <v>221</v>
      </c>
      <c r="AF28" s="43" t="s">
        <v>222</v>
      </c>
    </row>
    <row r="29" spans="1:32" s="13" customFormat="1" ht="18" customHeight="1" x14ac:dyDescent="0.3">
      <c r="A29" s="84" t="s">
        <v>49</v>
      </c>
      <c r="B29" s="51">
        <v>16</v>
      </c>
      <c r="C29" s="37">
        <v>20</v>
      </c>
      <c r="D29" s="37">
        <v>0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  <c r="P29" s="54">
        <v>0</v>
      </c>
      <c r="Q29" s="51">
        <v>6</v>
      </c>
      <c r="R29" s="37">
        <v>3</v>
      </c>
      <c r="S29" s="55">
        <v>5</v>
      </c>
      <c r="T29" s="51">
        <f>B29+C29+D29+P29+Q29+R29+S29</f>
        <v>50</v>
      </c>
      <c r="U29" s="37">
        <v>2</v>
      </c>
      <c r="V29" s="65">
        <f>T29/90</f>
        <v>0.55555555555555558</v>
      </c>
      <c r="W29" s="38" t="s">
        <v>74</v>
      </c>
      <c r="X29" s="39" t="s">
        <v>160</v>
      </c>
      <c r="Y29" s="40" t="s">
        <v>208</v>
      </c>
      <c r="Z29" s="39" t="s">
        <v>117</v>
      </c>
      <c r="AA29" s="41" t="s">
        <v>86</v>
      </c>
      <c r="AB29" s="41">
        <v>9</v>
      </c>
      <c r="AC29" s="42" t="s">
        <v>123</v>
      </c>
      <c r="AD29" s="43" t="s">
        <v>220</v>
      </c>
      <c r="AE29" s="43" t="s">
        <v>221</v>
      </c>
      <c r="AF29" s="43" t="s">
        <v>222</v>
      </c>
    </row>
    <row r="30" spans="1:32" s="13" customFormat="1" ht="18" customHeight="1" x14ac:dyDescent="0.3">
      <c r="A30" s="84" t="s">
        <v>37</v>
      </c>
      <c r="B30" s="51">
        <v>16</v>
      </c>
      <c r="C30" s="37">
        <v>0</v>
      </c>
      <c r="D30" s="37">
        <v>0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  <c r="P30" s="54">
        <v>2</v>
      </c>
      <c r="Q30" s="51">
        <v>6</v>
      </c>
      <c r="R30" s="37">
        <v>0</v>
      </c>
      <c r="S30" s="55">
        <v>0</v>
      </c>
      <c r="T30" s="51">
        <f>B30+C30+D30+P30+Q30+R30+S30</f>
        <v>24</v>
      </c>
      <c r="U30" s="37">
        <v>3</v>
      </c>
      <c r="V30" s="65">
        <f>T30/90</f>
        <v>0.26666666666666666</v>
      </c>
      <c r="W30" s="38" t="s">
        <v>75</v>
      </c>
      <c r="X30" s="39" t="s">
        <v>161</v>
      </c>
      <c r="Y30" s="40" t="s">
        <v>162</v>
      </c>
      <c r="Z30" s="39" t="s">
        <v>125</v>
      </c>
      <c r="AA30" s="41" t="s">
        <v>86</v>
      </c>
      <c r="AB30" s="41">
        <v>9</v>
      </c>
      <c r="AC30" s="42" t="s">
        <v>133</v>
      </c>
      <c r="AD30" s="43" t="s">
        <v>220</v>
      </c>
      <c r="AE30" s="43" t="s">
        <v>221</v>
      </c>
      <c r="AF30" s="43" t="s">
        <v>222</v>
      </c>
    </row>
    <row r="31" spans="1:32" s="13" customFormat="1" ht="18" customHeight="1" x14ac:dyDescent="0.3">
      <c r="A31" s="84" t="s">
        <v>41</v>
      </c>
      <c r="B31" s="51">
        <v>16</v>
      </c>
      <c r="C31" s="37">
        <v>0</v>
      </c>
      <c r="D31" s="37">
        <v>0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  <c r="P31" s="54">
        <v>3</v>
      </c>
      <c r="Q31" s="51">
        <v>4</v>
      </c>
      <c r="R31" s="37">
        <v>0</v>
      </c>
      <c r="S31" s="55">
        <v>0</v>
      </c>
      <c r="T31" s="51">
        <f>B31+C31+D31+P31+Q31+R31+S31</f>
        <v>23</v>
      </c>
      <c r="U31" s="37">
        <v>4</v>
      </c>
      <c r="V31" s="65">
        <f>T31/90</f>
        <v>0.25555555555555554</v>
      </c>
      <c r="W31" s="38" t="s">
        <v>75</v>
      </c>
      <c r="X31" s="39" t="s">
        <v>140</v>
      </c>
      <c r="Y31" s="40" t="s">
        <v>141</v>
      </c>
      <c r="Z31" s="39" t="s">
        <v>142</v>
      </c>
      <c r="AA31" s="41" t="s">
        <v>86</v>
      </c>
      <c r="AB31" s="41">
        <v>9</v>
      </c>
      <c r="AC31" s="42" t="s">
        <v>123</v>
      </c>
      <c r="AD31" s="43" t="s">
        <v>220</v>
      </c>
      <c r="AE31" s="43" t="s">
        <v>221</v>
      </c>
      <c r="AF31" s="43" t="s">
        <v>222</v>
      </c>
    </row>
    <row r="32" spans="1:32" s="13" customFormat="1" ht="18" customHeight="1" x14ac:dyDescent="0.3">
      <c r="A32" s="84" t="s">
        <v>47</v>
      </c>
      <c r="B32" s="51">
        <v>0</v>
      </c>
      <c r="C32" s="37">
        <v>0</v>
      </c>
      <c r="D32" s="37">
        <v>0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  <c r="P32" s="54">
        <v>2</v>
      </c>
      <c r="Q32" s="51">
        <v>6</v>
      </c>
      <c r="R32" s="37">
        <v>3</v>
      </c>
      <c r="S32" s="55">
        <v>5</v>
      </c>
      <c r="T32" s="51">
        <f>B32+C32+D32+P32+Q32+R32+S32</f>
        <v>16</v>
      </c>
      <c r="U32" s="37">
        <v>5</v>
      </c>
      <c r="V32" s="65">
        <f>T32/90</f>
        <v>0.17777777777777778</v>
      </c>
      <c r="W32" s="38" t="s">
        <v>75</v>
      </c>
      <c r="X32" s="39" t="s">
        <v>156</v>
      </c>
      <c r="Y32" s="40" t="s">
        <v>157</v>
      </c>
      <c r="Z32" s="39" t="s">
        <v>78</v>
      </c>
      <c r="AA32" s="41" t="s">
        <v>86</v>
      </c>
      <c r="AB32" s="41">
        <v>9</v>
      </c>
      <c r="AC32" s="42" t="s">
        <v>123</v>
      </c>
      <c r="AD32" s="43" t="s">
        <v>220</v>
      </c>
      <c r="AE32" s="43" t="s">
        <v>221</v>
      </c>
      <c r="AF32" s="43" t="s">
        <v>222</v>
      </c>
    </row>
    <row r="33" spans="1:32" s="13" customFormat="1" ht="18" customHeight="1" x14ac:dyDescent="0.3">
      <c r="A33" s="84" t="s">
        <v>39</v>
      </c>
      <c r="B33" s="51">
        <v>0</v>
      </c>
      <c r="C33" s="37">
        <v>0</v>
      </c>
      <c r="D33" s="37">
        <v>0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/>
      <c r="P33" s="54">
        <v>2</v>
      </c>
      <c r="Q33" s="51">
        <v>8</v>
      </c>
      <c r="R33" s="37">
        <v>0</v>
      </c>
      <c r="S33" s="55">
        <v>5</v>
      </c>
      <c r="T33" s="51">
        <f>B33+C33+D33+P33+Q33+R33+S33</f>
        <v>15</v>
      </c>
      <c r="U33" s="37">
        <v>6</v>
      </c>
      <c r="V33" s="65">
        <f>T33/90</f>
        <v>0.16666666666666666</v>
      </c>
      <c r="W33" s="38" t="s">
        <v>75</v>
      </c>
      <c r="X33" s="39" t="s">
        <v>163</v>
      </c>
      <c r="Y33" s="40" t="s">
        <v>147</v>
      </c>
      <c r="Z33" s="39" t="s">
        <v>164</v>
      </c>
      <c r="AA33" s="41" t="s">
        <v>86</v>
      </c>
      <c r="AB33" s="41">
        <v>9</v>
      </c>
      <c r="AC33" s="42" t="s">
        <v>123</v>
      </c>
      <c r="AD33" s="43" t="s">
        <v>220</v>
      </c>
      <c r="AE33" s="43" t="s">
        <v>221</v>
      </c>
      <c r="AF33" s="43" t="s">
        <v>222</v>
      </c>
    </row>
    <row r="34" spans="1:32" s="13" customFormat="1" ht="18" customHeight="1" x14ac:dyDescent="0.3">
      <c r="A34" s="84" t="s">
        <v>40</v>
      </c>
      <c r="B34" s="51">
        <v>0</v>
      </c>
      <c r="C34" s="37">
        <v>0</v>
      </c>
      <c r="D34" s="37">
        <v>0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/>
      <c r="P34" s="54">
        <v>3</v>
      </c>
      <c r="Q34" s="51">
        <v>6</v>
      </c>
      <c r="R34" s="37">
        <v>0</v>
      </c>
      <c r="S34" s="55">
        <v>5</v>
      </c>
      <c r="T34" s="51">
        <f>B34+C34+D34+P34+Q34+R34+S34</f>
        <v>14</v>
      </c>
      <c r="U34" s="37">
        <v>7</v>
      </c>
      <c r="V34" s="65">
        <f>T34/90</f>
        <v>0.15555555555555556</v>
      </c>
      <c r="W34" s="38" t="s">
        <v>75</v>
      </c>
      <c r="X34" s="39" t="s">
        <v>137</v>
      </c>
      <c r="Y34" s="40" t="s">
        <v>138</v>
      </c>
      <c r="Z34" s="39" t="s">
        <v>139</v>
      </c>
      <c r="AA34" s="41" t="s">
        <v>86</v>
      </c>
      <c r="AB34" s="41">
        <v>9</v>
      </c>
      <c r="AC34" s="42" t="s">
        <v>123</v>
      </c>
      <c r="AD34" s="43" t="s">
        <v>220</v>
      </c>
      <c r="AE34" s="43" t="s">
        <v>221</v>
      </c>
      <c r="AF34" s="43" t="s">
        <v>222</v>
      </c>
    </row>
    <row r="35" spans="1:32" s="13" customFormat="1" ht="18" customHeight="1" x14ac:dyDescent="0.3">
      <c r="A35" s="84" t="s">
        <v>38</v>
      </c>
      <c r="B35" s="51">
        <v>0</v>
      </c>
      <c r="C35" s="37">
        <v>0</v>
      </c>
      <c r="D35" s="37">
        <v>0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  <c r="P35" s="54">
        <v>2</v>
      </c>
      <c r="Q35" s="51">
        <v>4</v>
      </c>
      <c r="R35" s="37">
        <v>0</v>
      </c>
      <c r="S35" s="55">
        <v>5</v>
      </c>
      <c r="T35" s="51">
        <f>B35+C35+D35+P35+Q35+R35+S35</f>
        <v>11</v>
      </c>
      <c r="U35" s="37">
        <v>8</v>
      </c>
      <c r="V35" s="65">
        <f>T35/90</f>
        <v>0.12222222222222222</v>
      </c>
      <c r="W35" s="38" t="s">
        <v>75</v>
      </c>
      <c r="X35" s="39" t="s">
        <v>209</v>
      </c>
      <c r="Y35" s="40" t="s">
        <v>210</v>
      </c>
      <c r="Z35" s="39" t="s">
        <v>164</v>
      </c>
      <c r="AA35" s="41" t="s">
        <v>86</v>
      </c>
      <c r="AB35" s="41">
        <v>9</v>
      </c>
      <c r="AC35" s="42" t="s">
        <v>133</v>
      </c>
      <c r="AD35" s="43" t="s">
        <v>220</v>
      </c>
      <c r="AE35" s="43" t="s">
        <v>221</v>
      </c>
      <c r="AF35" s="43" t="s">
        <v>222</v>
      </c>
    </row>
    <row r="36" spans="1:32" s="13" customFormat="1" ht="18" customHeight="1" x14ac:dyDescent="0.3">
      <c r="A36" s="84" t="s">
        <v>46</v>
      </c>
      <c r="B36" s="51">
        <v>0</v>
      </c>
      <c r="C36" s="37">
        <v>0</v>
      </c>
      <c r="D36" s="37">
        <v>0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/>
      <c r="P36" s="54">
        <v>3</v>
      </c>
      <c r="Q36" s="51">
        <v>4</v>
      </c>
      <c r="R36" s="37">
        <v>3</v>
      </c>
      <c r="S36" s="55">
        <v>0</v>
      </c>
      <c r="T36" s="51">
        <f>B36+C36+D36+P36+Q36+R36+S36</f>
        <v>10</v>
      </c>
      <c r="U36" s="37">
        <v>9</v>
      </c>
      <c r="V36" s="65">
        <f>T36/90</f>
        <v>0.1111111111111111</v>
      </c>
      <c r="W36" s="38" t="s">
        <v>75</v>
      </c>
      <c r="X36" s="39" t="s">
        <v>154</v>
      </c>
      <c r="Y36" s="40" t="s">
        <v>77</v>
      </c>
      <c r="Z36" s="39" t="s">
        <v>155</v>
      </c>
      <c r="AA36" s="41" t="s">
        <v>86</v>
      </c>
      <c r="AB36" s="41">
        <v>9</v>
      </c>
      <c r="AC36" s="42" t="s">
        <v>123</v>
      </c>
      <c r="AD36" s="43" t="s">
        <v>220</v>
      </c>
      <c r="AE36" s="43" t="s">
        <v>221</v>
      </c>
      <c r="AF36" s="43" t="s">
        <v>222</v>
      </c>
    </row>
    <row r="37" spans="1:32" s="13" customFormat="1" ht="18" customHeight="1" x14ac:dyDescent="0.3">
      <c r="A37" s="84" t="s">
        <v>43</v>
      </c>
      <c r="B37" s="51">
        <v>0</v>
      </c>
      <c r="C37" s="37">
        <v>0</v>
      </c>
      <c r="D37" s="37">
        <v>0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/>
      <c r="P37" s="54">
        <v>4</v>
      </c>
      <c r="Q37" s="51">
        <v>0</v>
      </c>
      <c r="R37" s="37">
        <v>0</v>
      </c>
      <c r="S37" s="55">
        <v>5</v>
      </c>
      <c r="T37" s="51">
        <f>B37+C37+D37+P37+Q37+R37+S37</f>
        <v>9</v>
      </c>
      <c r="U37" s="37">
        <v>10</v>
      </c>
      <c r="V37" s="65">
        <f>T37/90</f>
        <v>0.1</v>
      </c>
      <c r="W37" s="38" t="s">
        <v>75</v>
      </c>
      <c r="X37" s="39" t="s">
        <v>146</v>
      </c>
      <c r="Y37" s="40" t="s">
        <v>147</v>
      </c>
      <c r="Z37" s="39" t="s">
        <v>148</v>
      </c>
      <c r="AA37" s="41" t="s">
        <v>86</v>
      </c>
      <c r="AB37" s="41">
        <v>9</v>
      </c>
      <c r="AC37" s="42" t="s">
        <v>123</v>
      </c>
      <c r="AD37" s="43" t="s">
        <v>220</v>
      </c>
      <c r="AE37" s="43" t="s">
        <v>221</v>
      </c>
      <c r="AF37" s="43" t="s">
        <v>222</v>
      </c>
    </row>
    <row r="38" spans="1:32" s="13" customFormat="1" ht="18" customHeight="1" x14ac:dyDescent="0.3">
      <c r="A38" s="84" t="s">
        <v>45</v>
      </c>
      <c r="B38" s="51">
        <v>0</v>
      </c>
      <c r="C38" s="37">
        <v>0</v>
      </c>
      <c r="D38" s="37">
        <v>0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/>
      <c r="P38" s="54">
        <v>3</v>
      </c>
      <c r="Q38" s="51">
        <v>6</v>
      </c>
      <c r="R38" s="37">
        <v>0</v>
      </c>
      <c r="S38" s="55">
        <v>0</v>
      </c>
      <c r="T38" s="51">
        <f>B38+C38+D38+P38+Q38+R38+S38</f>
        <v>9</v>
      </c>
      <c r="U38" s="37">
        <v>10</v>
      </c>
      <c r="V38" s="65">
        <f>T38/90</f>
        <v>0.1</v>
      </c>
      <c r="W38" s="38" t="s">
        <v>75</v>
      </c>
      <c r="X38" s="39" t="s">
        <v>152</v>
      </c>
      <c r="Y38" s="40" t="s">
        <v>110</v>
      </c>
      <c r="Z38" s="39" t="s">
        <v>153</v>
      </c>
      <c r="AA38" s="41" t="s">
        <v>86</v>
      </c>
      <c r="AB38" s="41">
        <v>9</v>
      </c>
      <c r="AC38" s="42" t="s">
        <v>123</v>
      </c>
      <c r="AD38" s="43" t="s">
        <v>220</v>
      </c>
      <c r="AE38" s="43" t="s">
        <v>221</v>
      </c>
      <c r="AF38" s="43" t="s">
        <v>222</v>
      </c>
    </row>
    <row r="39" spans="1:32" s="13" customFormat="1" ht="18" customHeight="1" x14ac:dyDescent="0.3">
      <c r="A39" s="84" t="s">
        <v>48</v>
      </c>
      <c r="B39" s="51">
        <v>0</v>
      </c>
      <c r="C39" s="37">
        <v>0</v>
      </c>
      <c r="D39" s="37">
        <v>0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/>
      <c r="P39" s="54">
        <v>1</v>
      </c>
      <c r="Q39" s="51">
        <v>6</v>
      </c>
      <c r="R39" s="37">
        <v>0</v>
      </c>
      <c r="S39" s="55">
        <v>0</v>
      </c>
      <c r="T39" s="51">
        <f>B39+C39+D39+P39+Q39+R39+S39</f>
        <v>7</v>
      </c>
      <c r="U39" s="37">
        <v>11</v>
      </c>
      <c r="V39" s="65">
        <f>T39/90</f>
        <v>7.7777777777777779E-2</v>
      </c>
      <c r="W39" s="38" t="s">
        <v>75</v>
      </c>
      <c r="X39" s="39" t="s">
        <v>158</v>
      </c>
      <c r="Y39" s="40" t="s">
        <v>159</v>
      </c>
      <c r="Z39" s="39" t="s">
        <v>94</v>
      </c>
      <c r="AA39" s="41" t="s">
        <v>86</v>
      </c>
      <c r="AB39" s="41">
        <v>9</v>
      </c>
      <c r="AC39" s="42" t="s">
        <v>123</v>
      </c>
      <c r="AD39" s="43" t="s">
        <v>220</v>
      </c>
      <c r="AE39" s="43" t="s">
        <v>221</v>
      </c>
      <c r="AF39" s="43" t="s">
        <v>222</v>
      </c>
    </row>
    <row r="40" spans="1:32" s="13" customFormat="1" ht="18" customHeight="1" x14ac:dyDescent="0.3">
      <c r="A40" s="84" t="s">
        <v>44</v>
      </c>
      <c r="B40" s="51">
        <v>0</v>
      </c>
      <c r="C40" s="37">
        <v>0</v>
      </c>
      <c r="D40" s="37">
        <v>0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/>
      <c r="P40" s="54">
        <v>2</v>
      </c>
      <c r="Q40" s="51">
        <v>2</v>
      </c>
      <c r="R40" s="37">
        <v>0</v>
      </c>
      <c r="S40" s="86">
        <v>0</v>
      </c>
      <c r="T40" s="51">
        <f>B40+C40+D40+P40+Q40+R40+S40</f>
        <v>4</v>
      </c>
      <c r="U40" s="37">
        <v>12</v>
      </c>
      <c r="V40" s="65">
        <f>T40/90</f>
        <v>4.4444444444444446E-2</v>
      </c>
      <c r="W40" s="38" t="s">
        <v>75</v>
      </c>
      <c r="X40" s="39" t="s">
        <v>149</v>
      </c>
      <c r="Y40" s="40" t="s">
        <v>150</v>
      </c>
      <c r="Z40" s="39" t="s">
        <v>151</v>
      </c>
      <c r="AA40" s="41" t="s">
        <v>86</v>
      </c>
      <c r="AB40" s="41">
        <v>9</v>
      </c>
      <c r="AC40" s="42" t="s">
        <v>123</v>
      </c>
      <c r="AD40" s="43" t="s">
        <v>220</v>
      </c>
      <c r="AE40" s="43" t="s">
        <v>221</v>
      </c>
      <c r="AF40" s="43" t="s">
        <v>222</v>
      </c>
    </row>
    <row r="41" spans="1:32" s="13" customFormat="1" ht="18" customHeight="1" x14ac:dyDescent="0.3">
      <c r="A41" s="85" t="s">
        <v>51</v>
      </c>
      <c r="B41" s="68">
        <v>0</v>
      </c>
      <c r="C41" s="68">
        <v>0</v>
      </c>
      <c r="D41" s="68">
        <v>0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/>
      <c r="P41" s="52">
        <v>3</v>
      </c>
      <c r="Q41" s="68">
        <v>4</v>
      </c>
      <c r="R41" s="67">
        <v>6</v>
      </c>
      <c r="S41" s="53">
        <v>10</v>
      </c>
      <c r="T41" s="68">
        <f>B41+C41+D41+P41+Q41+R41+S41</f>
        <v>23</v>
      </c>
      <c r="U41" s="66">
        <v>1</v>
      </c>
      <c r="V41" s="64">
        <f>T41/99</f>
        <v>0.23232323232323232</v>
      </c>
      <c r="W41" s="71" t="s">
        <v>75</v>
      </c>
      <c r="X41" s="69" t="s">
        <v>168</v>
      </c>
      <c r="Y41" s="72" t="s">
        <v>169</v>
      </c>
      <c r="Z41" s="69" t="s">
        <v>122</v>
      </c>
      <c r="AA41" s="74" t="s">
        <v>86</v>
      </c>
      <c r="AB41" s="74">
        <v>10</v>
      </c>
      <c r="AC41" s="73" t="s">
        <v>103</v>
      </c>
      <c r="AD41" s="45" t="s">
        <v>220</v>
      </c>
      <c r="AE41" s="45" t="s">
        <v>221</v>
      </c>
      <c r="AF41" s="45" t="s">
        <v>222</v>
      </c>
    </row>
    <row r="42" spans="1:32" s="13" customFormat="1" ht="18" customHeight="1" x14ac:dyDescent="0.3">
      <c r="A42" s="85" t="s">
        <v>52</v>
      </c>
      <c r="B42" s="68">
        <v>0</v>
      </c>
      <c r="C42" s="68">
        <v>0</v>
      </c>
      <c r="D42" s="68">
        <v>0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/>
      <c r="P42" s="52">
        <v>1</v>
      </c>
      <c r="Q42" s="68">
        <v>2</v>
      </c>
      <c r="R42" s="67">
        <v>6</v>
      </c>
      <c r="S42" s="53">
        <v>10</v>
      </c>
      <c r="T42" s="68">
        <f>B42+C42+D42+P42+Q42+R42+S42</f>
        <v>19</v>
      </c>
      <c r="U42" s="66">
        <v>2</v>
      </c>
      <c r="V42" s="64">
        <f>T42/99</f>
        <v>0.19191919191919191</v>
      </c>
      <c r="W42" s="83" t="s">
        <v>75</v>
      </c>
      <c r="X42" s="69" t="s">
        <v>170</v>
      </c>
      <c r="Y42" s="72" t="s">
        <v>171</v>
      </c>
      <c r="Z42" s="69" t="s">
        <v>172</v>
      </c>
      <c r="AA42" s="74" t="s">
        <v>86</v>
      </c>
      <c r="AB42" s="74">
        <v>10</v>
      </c>
      <c r="AC42" s="73" t="s">
        <v>85</v>
      </c>
      <c r="AD42" s="78" t="s">
        <v>220</v>
      </c>
      <c r="AE42" s="78" t="s">
        <v>221</v>
      </c>
      <c r="AF42" s="78" t="s">
        <v>222</v>
      </c>
    </row>
    <row r="43" spans="1:32" s="13" customFormat="1" ht="18" customHeight="1" x14ac:dyDescent="0.3">
      <c r="A43" s="85" t="s">
        <v>55</v>
      </c>
      <c r="B43" s="68">
        <v>0</v>
      </c>
      <c r="C43" s="68">
        <v>0</v>
      </c>
      <c r="D43" s="68">
        <v>0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52">
        <v>4</v>
      </c>
      <c r="Q43" s="68">
        <v>4</v>
      </c>
      <c r="R43" s="67">
        <v>6</v>
      </c>
      <c r="S43" s="53">
        <v>0</v>
      </c>
      <c r="T43" s="68">
        <f>B43+C43+D43+P43+Q43+R43+S43</f>
        <v>14</v>
      </c>
      <c r="U43" s="66">
        <v>3</v>
      </c>
      <c r="V43" s="64">
        <f>T43/99</f>
        <v>0.14141414141414141</v>
      </c>
      <c r="W43" s="83" t="s">
        <v>75</v>
      </c>
      <c r="X43" s="69" t="s">
        <v>176</v>
      </c>
      <c r="Y43" s="72" t="s">
        <v>177</v>
      </c>
      <c r="Z43" s="69" t="s">
        <v>178</v>
      </c>
      <c r="AA43" s="74" t="s">
        <v>86</v>
      </c>
      <c r="AB43" s="74">
        <v>10</v>
      </c>
      <c r="AC43" s="73" t="s">
        <v>85</v>
      </c>
      <c r="AD43" s="78" t="s">
        <v>220</v>
      </c>
      <c r="AE43" s="78" t="s">
        <v>221</v>
      </c>
      <c r="AF43" s="78" t="s">
        <v>222</v>
      </c>
    </row>
    <row r="44" spans="1:32" s="13" customFormat="1" ht="18" customHeight="1" x14ac:dyDescent="0.3">
      <c r="A44" s="85" t="s">
        <v>60</v>
      </c>
      <c r="B44" s="68">
        <v>0</v>
      </c>
      <c r="C44" s="68">
        <v>0</v>
      </c>
      <c r="D44" s="68">
        <v>0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/>
      <c r="P44" s="52">
        <v>4</v>
      </c>
      <c r="Q44" s="68">
        <v>6</v>
      </c>
      <c r="R44" s="67">
        <v>3</v>
      </c>
      <c r="S44" s="53">
        <v>0</v>
      </c>
      <c r="T44" s="68">
        <f>B44+C44+D44+P44+Q44+R44+S44</f>
        <v>13</v>
      </c>
      <c r="U44" s="66">
        <v>4</v>
      </c>
      <c r="V44" s="64">
        <f>T44/99</f>
        <v>0.13131313131313133</v>
      </c>
      <c r="W44" s="83" t="s">
        <v>75</v>
      </c>
      <c r="X44" s="69" t="s">
        <v>190</v>
      </c>
      <c r="Y44" s="72" t="s">
        <v>180</v>
      </c>
      <c r="Z44" s="69" t="s">
        <v>191</v>
      </c>
      <c r="AA44" s="74" t="s">
        <v>86</v>
      </c>
      <c r="AB44" s="74">
        <v>10</v>
      </c>
      <c r="AC44" s="73" t="s">
        <v>85</v>
      </c>
      <c r="AD44" s="78" t="s">
        <v>220</v>
      </c>
      <c r="AE44" s="78" t="s">
        <v>221</v>
      </c>
      <c r="AF44" s="78" t="s">
        <v>222</v>
      </c>
    </row>
    <row r="45" spans="1:32" s="13" customFormat="1" ht="18" customHeight="1" x14ac:dyDescent="0.3">
      <c r="A45" s="85" t="s">
        <v>53</v>
      </c>
      <c r="B45" s="68">
        <v>0</v>
      </c>
      <c r="C45" s="68">
        <v>0</v>
      </c>
      <c r="D45" s="68">
        <v>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/>
      <c r="P45" s="52">
        <v>1</v>
      </c>
      <c r="Q45" s="68">
        <v>6</v>
      </c>
      <c r="R45" s="67">
        <v>0</v>
      </c>
      <c r="S45" s="53">
        <v>5</v>
      </c>
      <c r="T45" s="68">
        <f>B45+C45+D45+P45+Q45+R45+S45</f>
        <v>12</v>
      </c>
      <c r="U45" s="66">
        <v>5</v>
      </c>
      <c r="V45" s="64">
        <f>T45/99</f>
        <v>0.12121212121212122</v>
      </c>
      <c r="W45" s="83" t="s">
        <v>75</v>
      </c>
      <c r="X45" s="69" t="s">
        <v>173</v>
      </c>
      <c r="Y45" s="72" t="s">
        <v>119</v>
      </c>
      <c r="Z45" s="69" t="s">
        <v>155</v>
      </c>
      <c r="AA45" s="74" t="s">
        <v>86</v>
      </c>
      <c r="AB45" s="74">
        <v>10</v>
      </c>
      <c r="AC45" s="73" t="s">
        <v>85</v>
      </c>
      <c r="AD45" s="78" t="s">
        <v>220</v>
      </c>
      <c r="AE45" s="78" t="s">
        <v>221</v>
      </c>
      <c r="AF45" s="78" t="s">
        <v>222</v>
      </c>
    </row>
    <row r="46" spans="1:32" s="13" customFormat="1" ht="18" customHeight="1" x14ac:dyDescent="0.3">
      <c r="A46" s="85" t="s">
        <v>56</v>
      </c>
      <c r="B46" s="68">
        <v>0</v>
      </c>
      <c r="C46" s="68">
        <v>0</v>
      </c>
      <c r="D46" s="68">
        <v>0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P46" s="52">
        <v>1</v>
      </c>
      <c r="Q46" s="68">
        <v>6</v>
      </c>
      <c r="R46" s="67">
        <v>3</v>
      </c>
      <c r="S46" s="53">
        <v>0</v>
      </c>
      <c r="T46" s="68">
        <f>B46+C46+D46+P46+Q46+R46+S46</f>
        <v>10</v>
      </c>
      <c r="U46" s="66">
        <v>6</v>
      </c>
      <c r="V46" s="64">
        <f>T46/99</f>
        <v>0.10101010101010101</v>
      </c>
      <c r="W46" s="83" t="s">
        <v>75</v>
      </c>
      <c r="X46" s="69" t="s">
        <v>179</v>
      </c>
      <c r="Y46" s="72" t="s">
        <v>180</v>
      </c>
      <c r="Z46" s="69" t="s">
        <v>155</v>
      </c>
      <c r="AA46" s="74" t="s">
        <v>86</v>
      </c>
      <c r="AB46" s="74">
        <v>10</v>
      </c>
      <c r="AC46" s="73" t="s">
        <v>85</v>
      </c>
      <c r="AD46" s="78" t="s">
        <v>220</v>
      </c>
      <c r="AE46" s="78" t="s">
        <v>221</v>
      </c>
      <c r="AF46" s="78" t="s">
        <v>222</v>
      </c>
    </row>
    <row r="47" spans="1:32" s="13" customFormat="1" ht="18" customHeight="1" x14ac:dyDescent="0.3">
      <c r="A47" s="85" t="s">
        <v>57</v>
      </c>
      <c r="B47" s="68">
        <v>0</v>
      </c>
      <c r="C47" s="68">
        <v>0</v>
      </c>
      <c r="D47" s="68">
        <v>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/>
      <c r="P47" s="52">
        <v>3</v>
      </c>
      <c r="Q47" s="68">
        <v>4</v>
      </c>
      <c r="R47" s="67">
        <v>3</v>
      </c>
      <c r="S47" s="53">
        <v>0</v>
      </c>
      <c r="T47" s="68">
        <f>B47+C47+D47+P47+Q47+R47+S47</f>
        <v>10</v>
      </c>
      <c r="U47" s="66">
        <v>6</v>
      </c>
      <c r="V47" s="64">
        <f>T47/99</f>
        <v>0.10101010101010101</v>
      </c>
      <c r="W47" s="83" t="s">
        <v>75</v>
      </c>
      <c r="X47" s="69" t="s">
        <v>181</v>
      </c>
      <c r="Y47" s="72" t="s">
        <v>182</v>
      </c>
      <c r="Z47" s="69" t="s">
        <v>183</v>
      </c>
      <c r="AA47" s="74" t="s">
        <v>86</v>
      </c>
      <c r="AB47" s="74">
        <v>10</v>
      </c>
      <c r="AC47" s="73" t="s">
        <v>85</v>
      </c>
      <c r="AD47" s="78" t="s">
        <v>220</v>
      </c>
      <c r="AE47" s="78" t="s">
        <v>221</v>
      </c>
      <c r="AF47" s="78" t="s">
        <v>222</v>
      </c>
    </row>
    <row r="48" spans="1:32" s="13" customFormat="1" ht="18" customHeight="1" x14ac:dyDescent="0.3">
      <c r="A48" s="85" t="s">
        <v>61</v>
      </c>
      <c r="B48" s="68">
        <v>0</v>
      </c>
      <c r="C48" s="68">
        <v>0</v>
      </c>
      <c r="D48" s="68">
        <v>0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/>
      <c r="P48" s="52">
        <v>1</v>
      </c>
      <c r="Q48" s="68">
        <v>6</v>
      </c>
      <c r="R48" s="67">
        <v>3</v>
      </c>
      <c r="S48" s="53">
        <v>0</v>
      </c>
      <c r="T48" s="68">
        <f>B48+C48+D48+P48+Q48+R48+S48</f>
        <v>10</v>
      </c>
      <c r="U48" s="66">
        <v>6</v>
      </c>
      <c r="V48" s="64">
        <f>T48/99</f>
        <v>0.10101010101010101</v>
      </c>
      <c r="W48" s="83" t="s">
        <v>75</v>
      </c>
      <c r="X48" s="69" t="s">
        <v>192</v>
      </c>
      <c r="Y48" s="72" t="s">
        <v>193</v>
      </c>
      <c r="Z48" s="69" t="s">
        <v>95</v>
      </c>
      <c r="AA48" s="74" t="s">
        <v>86</v>
      </c>
      <c r="AB48" s="74">
        <v>10</v>
      </c>
      <c r="AC48" s="73" t="s">
        <v>85</v>
      </c>
      <c r="AD48" s="78" t="s">
        <v>220</v>
      </c>
      <c r="AE48" s="78" t="s">
        <v>221</v>
      </c>
      <c r="AF48" s="78" t="s">
        <v>222</v>
      </c>
    </row>
    <row r="49" spans="1:32" s="13" customFormat="1" ht="18" customHeight="1" x14ac:dyDescent="0.3">
      <c r="A49" s="85" t="s">
        <v>50</v>
      </c>
      <c r="B49" s="68">
        <v>0</v>
      </c>
      <c r="C49" s="68">
        <v>0</v>
      </c>
      <c r="D49" s="68">
        <v>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/>
      <c r="P49" s="52">
        <v>2</v>
      </c>
      <c r="Q49" s="68">
        <v>4</v>
      </c>
      <c r="R49" s="67">
        <v>3</v>
      </c>
      <c r="S49" s="53">
        <v>0</v>
      </c>
      <c r="T49" s="68">
        <f>B49+C49+D49+P49+Q49+R49+S49</f>
        <v>9</v>
      </c>
      <c r="U49" s="66">
        <v>7</v>
      </c>
      <c r="V49" s="64">
        <f>T49/99</f>
        <v>9.0909090909090912E-2</v>
      </c>
      <c r="W49" s="83" t="s">
        <v>75</v>
      </c>
      <c r="X49" s="69" t="s">
        <v>165</v>
      </c>
      <c r="Y49" s="72" t="s">
        <v>166</v>
      </c>
      <c r="Z49" s="69" t="s">
        <v>167</v>
      </c>
      <c r="AA49" s="74" t="s">
        <v>86</v>
      </c>
      <c r="AB49" s="74">
        <v>10</v>
      </c>
      <c r="AC49" s="73" t="s">
        <v>103</v>
      </c>
      <c r="AD49" s="78" t="s">
        <v>220</v>
      </c>
      <c r="AE49" s="78" t="s">
        <v>221</v>
      </c>
      <c r="AF49" s="78" t="s">
        <v>222</v>
      </c>
    </row>
    <row r="50" spans="1:32" s="13" customFormat="1" ht="18" customHeight="1" x14ac:dyDescent="0.3">
      <c r="A50" s="85" t="s">
        <v>54</v>
      </c>
      <c r="B50" s="68">
        <v>0</v>
      </c>
      <c r="C50" s="68">
        <v>0</v>
      </c>
      <c r="D50" s="68">
        <v>0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/>
      <c r="P50" s="52">
        <v>4</v>
      </c>
      <c r="Q50" s="68">
        <v>2</v>
      </c>
      <c r="R50" s="67">
        <v>3</v>
      </c>
      <c r="S50" s="53">
        <v>0</v>
      </c>
      <c r="T50" s="68">
        <f>B50+C50+D50+P50+Q50+R50+S50</f>
        <v>9</v>
      </c>
      <c r="U50" s="66">
        <v>7</v>
      </c>
      <c r="V50" s="64">
        <f>T50/99</f>
        <v>9.0909090909090912E-2</v>
      </c>
      <c r="W50" s="83" t="s">
        <v>75</v>
      </c>
      <c r="X50" s="69" t="s">
        <v>174</v>
      </c>
      <c r="Y50" s="72" t="s">
        <v>175</v>
      </c>
      <c r="Z50" s="69" t="s">
        <v>145</v>
      </c>
      <c r="AA50" s="74" t="s">
        <v>86</v>
      </c>
      <c r="AB50" s="74">
        <v>10</v>
      </c>
      <c r="AC50" s="73" t="s">
        <v>85</v>
      </c>
      <c r="AD50" s="78" t="s">
        <v>220</v>
      </c>
      <c r="AE50" s="78" t="s">
        <v>221</v>
      </c>
      <c r="AF50" s="78" t="s">
        <v>222</v>
      </c>
    </row>
    <row r="51" spans="1:32" s="13" customFormat="1" ht="18" customHeight="1" x14ac:dyDescent="0.3">
      <c r="A51" s="85" t="s">
        <v>59</v>
      </c>
      <c r="B51" s="68">
        <v>0</v>
      </c>
      <c r="C51" s="68">
        <v>0</v>
      </c>
      <c r="D51" s="68">
        <v>0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/>
      <c r="P51" s="52">
        <v>1</v>
      </c>
      <c r="Q51" s="68">
        <v>4</v>
      </c>
      <c r="R51" s="67">
        <v>0</v>
      </c>
      <c r="S51" s="53">
        <v>0</v>
      </c>
      <c r="T51" s="68">
        <f>B51+C51+D51+P51+Q51+R51+S51</f>
        <v>5</v>
      </c>
      <c r="U51" s="66">
        <v>8</v>
      </c>
      <c r="V51" s="64">
        <f>T51/99</f>
        <v>5.0505050505050504E-2</v>
      </c>
      <c r="W51" s="83" t="s">
        <v>75</v>
      </c>
      <c r="X51" s="69" t="s">
        <v>187</v>
      </c>
      <c r="Y51" s="72" t="s">
        <v>188</v>
      </c>
      <c r="Z51" s="69" t="s">
        <v>189</v>
      </c>
      <c r="AA51" s="74" t="s">
        <v>86</v>
      </c>
      <c r="AB51" s="74">
        <v>10</v>
      </c>
      <c r="AC51" s="73" t="s">
        <v>85</v>
      </c>
      <c r="AD51" s="78" t="s">
        <v>220</v>
      </c>
      <c r="AE51" s="78" t="s">
        <v>221</v>
      </c>
      <c r="AF51" s="78" t="s">
        <v>222</v>
      </c>
    </row>
    <row r="52" spans="1:32" s="13" customFormat="1" ht="18" customHeight="1" x14ac:dyDescent="0.3">
      <c r="A52" s="85" t="s">
        <v>58</v>
      </c>
      <c r="B52" s="68">
        <v>0</v>
      </c>
      <c r="C52" s="68">
        <v>0</v>
      </c>
      <c r="D52" s="68">
        <v>0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/>
      <c r="P52" s="52">
        <v>1</v>
      </c>
      <c r="Q52" s="68">
        <v>2</v>
      </c>
      <c r="R52" s="67">
        <v>0</v>
      </c>
      <c r="S52" s="53">
        <v>0</v>
      </c>
      <c r="T52" s="68">
        <f>B52+C52+D52+P52+Q52+R52+S52</f>
        <v>3</v>
      </c>
      <c r="U52" s="66">
        <v>9</v>
      </c>
      <c r="V52" s="64">
        <f>T52/99</f>
        <v>3.0303030303030304E-2</v>
      </c>
      <c r="W52" s="83" t="s">
        <v>75</v>
      </c>
      <c r="X52" s="69" t="s">
        <v>184</v>
      </c>
      <c r="Y52" s="72" t="s">
        <v>185</v>
      </c>
      <c r="Z52" s="69" t="s">
        <v>186</v>
      </c>
      <c r="AA52" s="74" t="s">
        <v>86</v>
      </c>
      <c r="AB52" s="74">
        <v>10</v>
      </c>
      <c r="AC52" s="73" t="s">
        <v>85</v>
      </c>
      <c r="AD52" s="78" t="s">
        <v>220</v>
      </c>
      <c r="AE52" s="78" t="s">
        <v>221</v>
      </c>
      <c r="AF52" s="78" t="s">
        <v>222</v>
      </c>
    </row>
    <row r="53" spans="1:32" s="13" customFormat="1" ht="18" customHeight="1" x14ac:dyDescent="0.3">
      <c r="A53" s="84" t="s">
        <v>66</v>
      </c>
      <c r="B53" s="51">
        <v>15</v>
      </c>
      <c r="C53" s="37">
        <v>0</v>
      </c>
      <c r="D53" s="37">
        <v>0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  <c r="P53" s="54">
        <v>3</v>
      </c>
      <c r="Q53" s="51">
        <v>4</v>
      </c>
      <c r="R53" s="37">
        <v>6</v>
      </c>
      <c r="S53" s="87">
        <v>10</v>
      </c>
      <c r="T53" s="51">
        <f>B53+C53+D53+P53+Q53+R53+S53</f>
        <v>38</v>
      </c>
      <c r="U53" s="37">
        <v>1</v>
      </c>
      <c r="V53" s="65">
        <f>T53/99</f>
        <v>0.38383838383838381</v>
      </c>
      <c r="W53" s="38" t="s">
        <v>75</v>
      </c>
      <c r="X53" s="39" t="s">
        <v>198</v>
      </c>
      <c r="Y53" s="40" t="s">
        <v>199</v>
      </c>
      <c r="Z53" s="39" t="s">
        <v>200</v>
      </c>
      <c r="AA53" s="41" t="s">
        <v>86</v>
      </c>
      <c r="AB53" s="41">
        <v>11</v>
      </c>
      <c r="AC53" s="42" t="s">
        <v>85</v>
      </c>
      <c r="AD53" s="43" t="s">
        <v>220</v>
      </c>
      <c r="AE53" s="43" t="s">
        <v>221</v>
      </c>
      <c r="AF53" s="43" t="s">
        <v>222</v>
      </c>
    </row>
    <row r="54" spans="1:32" s="13" customFormat="1" ht="18" customHeight="1" x14ac:dyDescent="0.3">
      <c r="A54" s="84" t="s">
        <v>69</v>
      </c>
      <c r="B54" s="51">
        <v>15</v>
      </c>
      <c r="C54" s="37">
        <v>0</v>
      </c>
      <c r="D54" s="37">
        <v>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  <c r="P54" s="54">
        <v>4</v>
      </c>
      <c r="Q54" s="51">
        <v>6</v>
      </c>
      <c r="R54" s="37">
        <v>3</v>
      </c>
      <c r="S54" s="55">
        <v>10</v>
      </c>
      <c r="T54" s="51">
        <f>B54+C54+D54+P54+Q54+R54+S54</f>
        <v>38</v>
      </c>
      <c r="U54" s="37">
        <v>1</v>
      </c>
      <c r="V54" s="65">
        <f>T54/99</f>
        <v>0.38383838383838381</v>
      </c>
      <c r="W54" s="38" t="s">
        <v>75</v>
      </c>
      <c r="X54" s="39" t="s">
        <v>203</v>
      </c>
      <c r="Y54" s="40" t="s">
        <v>102</v>
      </c>
      <c r="Z54" s="39" t="s">
        <v>122</v>
      </c>
      <c r="AA54" s="41" t="s">
        <v>86</v>
      </c>
      <c r="AB54" s="41">
        <v>11</v>
      </c>
      <c r="AC54" s="42" t="s">
        <v>85</v>
      </c>
      <c r="AD54" s="43" t="s">
        <v>220</v>
      </c>
      <c r="AE54" s="43" t="s">
        <v>221</v>
      </c>
      <c r="AF54" s="43" t="s">
        <v>222</v>
      </c>
    </row>
    <row r="55" spans="1:32" s="13" customFormat="1" ht="18" customHeight="1" x14ac:dyDescent="0.3">
      <c r="A55" s="84" t="s">
        <v>62</v>
      </c>
      <c r="B55" s="51">
        <v>15</v>
      </c>
      <c r="C55" s="37">
        <v>0</v>
      </c>
      <c r="D55" s="37">
        <v>0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/>
      <c r="P55" s="54">
        <v>2</v>
      </c>
      <c r="Q55" s="51">
        <v>4</v>
      </c>
      <c r="R55" s="37">
        <v>3</v>
      </c>
      <c r="S55" s="55">
        <v>5</v>
      </c>
      <c r="T55" s="51">
        <f>B55+C55+D55+P55+Q55+R55+S55</f>
        <v>29</v>
      </c>
      <c r="U55" s="37">
        <v>2</v>
      </c>
      <c r="V55" s="65">
        <f>T55/99</f>
        <v>0.29292929292929293</v>
      </c>
      <c r="W55" s="38" t="s">
        <v>75</v>
      </c>
      <c r="X55" s="39" t="s">
        <v>194</v>
      </c>
      <c r="Y55" s="40" t="s">
        <v>204</v>
      </c>
      <c r="Z55" s="39" t="s">
        <v>212</v>
      </c>
      <c r="AA55" s="41" t="s">
        <v>86</v>
      </c>
      <c r="AB55" s="41">
        <v>11</v>
      </c>
      <c r="AC55" s="42" t="s">
        <v>85</v>
      </c>
      <c r="AD55" s="43" t="s">
        <v>220</v>
      </c>
      <c r="AE55" s="43" t="s">
        <v>221</v>
      </c>
      <c r="AF55" s="43" t="s">
        <v>222</v>
      </c>
    </row>
    <row r="56" spans="1:32" s="13" customFormat="1" ht="18" customHeight="1" x14ac:dyDescent="0.3">
      <c r="A56" s="84" t="s">
        <v>67</v>
      </c>
      <c r="B56" s="51">
        <v>0</v>
      </c>
      <c r="C56" s="37">
        <v>0</v>
      </c>
      <c r="D56" s="37">
        <v>0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  <c r="P56" s="54">
        <v>2</v>
      </c>
      <c r="Q56" s="51">
        <v>6</v>
      </c>
      <c r="R56" s="37">
        <v>0</v>
      </c>
      <c r="S56" s="55">
        <v>15</v>
      </c>
      <c r="T56" s="51">
        <f>B56+C56+D56+P56+Q56+R56+S56</f>
        <v>23</v>
      </c>
      <c r="U56" s="37">
        <v>3</v>
      </c>
      <c r="V56" s="65">
        <f>T56/99</f>
        <v>0.23232323232323232</v>
      </c>
      <c r="W56" s="38" t="s">
        <v>75</v>
      </c>
      <c r="X56" s="39" t="s">
        <v>201</v>
      </c>
      <c r="Y56" s="40" t="s">
        <v>211</v>
      </c>
      <c r="Z56" s="39" t="s">
        <v>164</v>
      </c>
      <c r="AA56" s="41" t="s">
        <v>86</v>
      </c>
      <c r="AB56" s="41">
        <v>11</v>
      </c>
      <c r="AC56" s="42" t="s">
        <v>85</v>
      </c>
      <c r="AD56" s="43" t="s">
        <v>220</v>
      </c>
      <c r="AE56" s="43" t="s">
        <v>221</v>
      </c>
      <c r="AF56" s="43" t="s">
        <v>222</v>
      </c>
    </row>
    <row r="57" spans="1:32" s="13" customFormat="1" ht="18" customHeight="1" x14ac:dyDescent="0.3">
      <c r="A57" s="84" t="s">
        <v>63</v>
      </c>
      <c r="B57" s="51">
        <v>0</v>
      </c>
      <c r="C57" s="37">
        <v>0</v>
      </c>
      <c r="D57" s="37">
        <v>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/>
      <c r="P57" s="54">
        <v>2</v>
      </c>
      <c r="Q57" s="51">
        <v>2</v>
      </c>
      <c r="R57" s="37">
        <v>6</v>
      </c>
      <c r="S57" s="55">
        <v>10</v>
      </c>
      <c r="T57" s="51">
        <f>B57+C57+D57+P57+Q57+R57+S57</f>
        <v>20</v>
      </c>
      <c r="U57" s="37">
        <v>4</v>
      </c>
      <c r="V57" s="65">
        <f>T57/99</f>
        <v>0.20202020202020202</v>
      </c>
      <c r="W57" s="38" t="s">
        <v>75</v>
      </c>
      <c r="X57" s="39" t="s">
        <v>195</v>
      </c>
      <c r="Y57" s="40" t="s">
        <v>207</v>
      </c>
      <c r="Z57" s="39" t="s">
        <v>213</v>
      </c>
      <c r="AA57" s="41" t="s">
        <v>86</v>
      </c>
      <c r="AB57" s="41">
        <v>11</v>
      </c>
      <c r="AC57" s="42" t="s">
        <v>85</v>
      </c>
      <c r="AD57" s="43" t="s">
        <v>220</v>
      </c>
      <c r="AE57" s="43" t="s">
        <v>221</v>
      </c>
      <c r="AF57" s="43" t="s">
        <v>222</v>
      </c>
    </row>
    <row r="58" spans="1:32" s="13" customFormat="1" ht="18" customHeight="1" x14ac:dyDescent="0.3">
      <c r="A58" s="84" t="s">
        <v>64</v>
      </c>
      <c r="B58" s="51">
        <v>0</v>
      </c>
      <c r="C58" s="37">
        <v>0</v>
      </c>
      <c r="D58" s="37"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/>
      <c r="P58" s="54">
        <v>2</v>
      </c>
      <c r="Q58" s="51">
        <v>2</v>
      </c>
      <c r="R58" s="37">
        <v>6</v>
      </c>
      <c r="S58" s="55">
        <v>5</v>
      </c>
      <c r="T58" s="51">
        <f>B58+C58+D58+P58+Q58+R58+S58</f>
        <v>15</v>
      </c>
      <c r="U58" s="37">
        <v>5</v>
      </c>
      <c r="V58" s="65">
        <f>T58/99</f>
        <v>0.15151515151515152</v>
      </c>
      <c r="W58" s="38" t="s">
        <v>75</v>
      </c>
      <c r="X58" s="39" t="s">
        <v>196</v>
      </c>
      <c r="Y58" s="40" t="s">
        <v>206</v>
      </c>
      <c r="Z58" s="39" t="s">
        <v>214</v>
      </c>
      <c r="AA58" s="41" t="s">
        <v>86</v>
      </c>
      <c r="AB58" s="41">
        <v>11</v>
      </c>
      <c r="AC58" s="42" t="s">
        <v>85</v>
      </c>
      <c r="AD58" s="43" t="s">
        <v>220</v>
      </c>
      <c r="AE58" s="43" t="s">
        <v>221</v>
      </c>
      <c r="AF58" s="43" t="s">
        <v>222</v>
      </c>
    </row>
    <row r="59" spans="1:32" s="13" customFormat="1" ht="18" customHeight="1" x14ac:dyDescent="0.3">
      <c r="A59" s="84" t="s">
        <v>65</v>
      </c>
      <c r="B59" s="51">
        <v>0</v>
      </c>
      <c r="C59" s="37">
        <v>0</v>
      </c>
      <c r="D59" s="37">
        <v>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54">
        <v>4</v>
      </c>
      <c r="Q59" s="51">
        <v>2</v>
      </c>
      <c r="R59" s="37">
        <v>3</v>
      </c>
      <c r="S59" s="55">
        <v>5</v>
      </c>
      <c r="T59" s="51">
        <f>B59+C59+D59+P59+Q59+R59+S59</f>
        <v>14</v>
      </c>
      <c r="U59" s="37">
        <v>6</v>
      </c>
      <c r="V59" s="65">
        <f>T59/99</f>
        <v>0.14141414141414141</v>
      </c>
      <c r="W59" s="38" t="s">
        <v>75</v>
      </c>
      <c r="X59" s="39" t="s">
        <v>197</v>
      </c>
      <c r="Y59" s="40" t="s">
        <v>141</v>
      </c>
      <c r="Z59" s="39" t="s">
        <v>215</v>
      </c>
      <c r="AA59" s="41" t="s">
        <v>86</v>
      </c>
      <c r="AB59" s="41">
        <v>11</v>
      </c>
      <c r="AC59" s="42" t="s">
        <v>85</v>
      </c>
      <c r="AD59" s="43" t="s">
        <v>220</v>
      </c>
      <c r="AE59" s="43" t="s">
        <v>221</v>
      </c>
      <c r="AF59" s="43" t="s">
        <v>222</v>
      </c>
    </row>
    <row r="60" spans="1:32" s="13" customFormat="1" ht="18" customHeight="1" x14ac:dyDescent="0.3">
      <c r="A60" s="84" t="s">
        <v>68</v>
      </c>
      <c r="B60" s="51">
        <v>0</v>
      </c>
      <c r="C60" s="37">
        <v>0</v>
      </c>
      <c r="D60" s="37">
        <v>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/>
      <c r="P60" s="54">
        <v>1</v>
      </c>
      <c r="Q60" s="51">
        <v>2</v>
      </c>
      <c r="R60" s="37">
        <v>2</v>
      </c>
      <c r="S60" s="55">
        <v>0</v>
      </c>
      <c r="T60" s="51">
        <f>B60+C60+D60+P60+Q60+R60+S60</f>
        <v>5</v>
      </c>
      <c r="U60" s="37">
        <v>7</v>
      </c>
      <c r="V60" s="65">
        <f>T60/99</f>
        <v>5.0505050505050504E-2</v>
      </c>
      <c r="W60" s="38" t="s">
        <v>75</v>
      </c>
      <c r="X60" s="39" t="s">
        <v>202</v>
      </c>
      <c r="Y60" s="40" t="s">
        <v>205</v>
      </c>
      <c r="Z60" s="39" t="s">
        <v>155</v>
      </c>
      <c r="AA60" s="41" t="s">
        <v>86</v>
      </c>
      <c r="AB60" s="41">
        <v>11</v>
      </c>
      <c r="AC60" s="42" t="s">
        <v>85</v>
      </c>
      <c r="AD60" s="43" t="s">
        <v>220</v>
      </c>
      <c r="AE60" s="43" t="s">
        <v>221</v>
      </c>
      <c r="AF60" s="43" t="s">
        <v>222</v>
      </c>
    </row>
    <row r="61" spans="1:32" s="13" customFormat="1" ht="18.75" x14ac:dyDescent="0.3">
      <c r="A61" s="109" t="s">
        <v>223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30"/>
      <c r="U61" s="27"/>
      <c r="V61" s="28"/>
      <c r="W61" s="28"/>
      <c r="X61" s="15"/>
      <c r="Y61" s="15"/>
      <c r="Z61" s="15"/>
      <c r="AA61" s="7"/>
      <c r="AB61" s="16"/>
      <c r="AC61" s="16"/>
      <c r="AD61" s="15"/>
      <c r="AE61" s="17"/>
      <c r="AF61" s="17"/>
    </row>
    <row r="62" spans="1:32" s="13" customFormat="1" ht="18.75" x14ac:dyDescent="0.3">
      <c r="A62" s="14" t="s">
        <v>14</v>
      </c>
      <c r="B62" s="14"/>
      <c r="C62" s="14" t="s">
        <v>224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28"/>
      <c r="V62" s="28"/>
      <c r="W62" s="28"/>
      <c r="X62" s="15"/>
      <c r="Y62" s="15"/>
      <c r="Z62" s="15"/>
      <c r="AA62" s="7"/>
      <c r="AB62" s="16"/>
      <c r="AC62" s="16"/>
      <c r="AD62" s="15"/>
      <c r="AE62" s="17"/>
      <c r="AF62" s="17"/>
    </row>
    <row r="63" spans="1:32" s="13" customFormat="1" ht="18.75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28"/>
      <c r="V63" s="28"/>
      <c r="W63" s="29"/>
      <c r="X63" s="15"/>
      <c r="Y63" s="15"/>
      <c r="Z63" s="15"/>
      <c r="AA63" s="7"/>
      <c r="AB63" s="16"/>
      <c r="AC63" s="16"/>
      <c r="AD63" s="15"/>
      <c r="AE63" s="17"/>
      <c r="AF63" s="17"/>
    </row>
    <row r="64" spans="1:32" s="13" customFormat="1" ht="18.75" x14ac:dyDescent="0.3">
      <c r="A64" s="18"/>
      <c r="B64" s="18"/>
      <c r="C64" s="18"/>
      <c r="D64" s="18"/>
      <c r="E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W64" s="19"/>
      <c r="X64" s="15"/>
      <c r="Y64" s="15"/>
      <c r="Z64" s="15"/>
      <c r="AA64" s="7"/>
      <c r="AB64" s="16"/>
      <c r="AC64" s="16"/>
      <c r="AD64" s="15"/>
      <c r="AE64" s="17"/>
      <c r="AF64" s="17"/>
    </row>
    <row r="65" spans="1:32" s="13" customFormat="1" ht="18.75" x14ac:dyDescent="0.3">
      <c r="A65" s="18"/>
      <c r="B65" s="18"/>
      <c r="C65" s="18"/>
      <c r="D65" s="18"/>
      <c r="E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W65" s="19"/>
      <c r="X65" s="15"/>
      <c r="Y65" s="15"/>
      <c r="Z65" s="15"/>
      <c r="AA65" s="7"/>
      <c r="AB65" s="16"/>
      <c r="AC65" s="16"/>
      <c r="AD65" s="15"/>
      <c r="AE65" s="17"/>
      <c r="AF65" s="17"/>
    </row>
    <row r="66" spans="1:32" s="19" customFormat="1" ht="18.75" x14ac:dyDescent="0.3">
      <c r="A66" s="18"/>
      <c r="B66" s="18"/>
      <c r="C66" s="18"/>
      <c r="D66" s="18"/>
      <c r="E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X66" s="15"/>
      <c r="Y66" s="15"/>
      <c r="Z66" s="15"/>
      <c r="AA66" s="7"/>
      <c r="AB66" s="16"/>
      <c r="AC66" s="16"/>
      <c r="AD66" s="15"/>
      <c r="AE66" s="17"/>
      <c r="AF66" s="17"/>
    </row>
    <row r="67" spans="1:32" ht="18.75" x14ac:dyDescent="0.3">
      <c r="A67" s="4"/>
      <c r="B67" s="22"/>
      <c r="C67" s="22"/>
      <c r="D67" s="22"/>
      <c r="E67" s="22"/>
      <c r="F67" s="22"/>
      <c r="G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4"/>
      <c r="V67" s="5"/>
      <c r="W67" s="4"/>
      <c r="X67" s="6"/>
      <c r="Y67" s="6"/>
      <c r="Z67" s="6"/>
      <c r="AA67" s="7"/>
      <c r="AB67" s="9"/>
      <c r="AC67" s="9"/>
      <c r="AD67" s="6"/>
      <c r="AE67" s="8"/>
      <c r="AF67" s="8"/>
    </row>
    <row r="68" spans="1:32" ht="18.75" x14ac:dyDescent="0.3">
      <c r="A68" s="4"/>
      <c r="B68" s="22"/>
      <c r="C68" s="22"/>
      <c r="D68" s="22"/>
      <c r="E68" s="22"/>
      <c r="F68" s="22"/>
      <c r="G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4"/>
      <c r="V68" s="5"/>
      <c r="W68" s="4"/>
      <c r="X68" s="6"/>
      <c r="Y68" s="6"/>
      <c r="Z68" s="6"/>
      <c r="AA68" s="7"/>
      <c r="AB68" s="9"/>
      <c r="AC68" s="9"/>
      <c r="AD68" s="6"/>
      <c r="AE68" s="8"/>
      <c r="AF68" s="8"/>
    </row>
    <row r="69" spans="1:32" ht="18.75" x14ac:dyDescent="0.3">
      <c r="A69" s="4"/>
      <c r="B69" s="22"/>
      <c r="C69" s="22"/>
      <c r="D69" s="22"/>
      <c r="E69" s="22"/>
      <c r="F69" s="22"/>
      <c r="G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4"/>
      <c r="V69" s="5"/>
      <c r="W69" s="4"/>
      <c r="X69" s="6"/>
      <c r="Y69" s="6"/>
      <c r="Z69" s="6"/>
      <c r="AA69" s="7"/>
      <c r="AB69" s="9"/>
      <c r="AC69" s="9"/>
      <c r="AD69" s="6"/>
      <c r="AE69" s="8"/>
      <c r="AF69" s="8"/>
    </row>
    <row r="70" spans="1:32" ht="18.75" x14ac:dyDescent="0.3">
      <c r="A70" s="4"/>
      <c r="B70" s="22"/>
      <c r="C70" s="22"/>
      <c r="D70" s="22"/>
      <c r="E70" s="22"/>
      <c r="F70" s="22"/>
      <c r="G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4"/>
      <c r="V70" s="5"/>
      <c r="W70" s="4"/>
      <c r="X70" s="6"/>
      <c r="Y70" s="6"/>
      <c r="Z70" s="6"/>
      <c r="AA70" s="7"/>
      <c r="AB70" s="9"/>
      <c r="AC70" s="9"/>
      <c r="AD70" s="6"/>
      <c r="AE70" s="8"/>
      <c r="AF70" s="8"/>
    </row>
    <row r="71" spans="1:32" ht="18.75" x14ac:dyDescent="0.3">
      <c r="A71" s="4"/>
      <c r="B71" s="22"/>
      <c r="C71" s="22"/>
      <c r="D71" s="22"/>
      <c r="E71" s="22"/>
      <c r="F71" s="22"/>
      <c r="G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4"/>
      <c r="V71" s="5"/>
      <c r="W71" s="4"/>
      <c r="X71" s="6"/>
      <c r="Y71" s="6"/>
      <c r="Z71" s="6"/>
      <c r="AA71" s="7"/>
      <c r="AB71" s="9"/>
      <c r="AC71" s="9"/>
      <c r="AD71" s="6"/>
      <c r="AE71" s="8"/>
      <c r="AF71" s="8"/>
    </row>
    <row r="72" spans="1:32" ht="18.75" x14ac:dyDescent="0.3">
      <c r="A72" s="4"/>
      <c r="B72" s="22"/>
      <c r="C72" s="22"/>
      <c r="D72" s="22"/>
      <c r="E72" s="22"/>
      <c r="F72" s="22"/>
      <c r="G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4"/>
      <c r="V72" s="5"/>
      <c r="W72" s="4"/>
      <c r="X72" s="6"/>
      <c r="Y72" s="6"/>
      <c r="Z72" s="6"/>
      <c r="AA72" s="7"/>
      <c r="AB72" s="9"/>
      <c r="AC72" s="9"/>
      <c r="AD72" s="6"/>
      <c r="AE72" s="8"/>
      <c r="AF72" s="8"/>
    </row>
    <row r="73" spans="1:32" ht="18.75" x14ac:dyDescent="0.3">
      <c r="A73" s="4"/>
      <c r="B73" s="22"/>
      <c r="C73" s="22"/>
      <c r="D73" s="22"/>
      <c r="E73" s="22"/>
      <c r="F73" s="22"/>
      <c r="G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4"/>
      <c r="V73" s="5"/>
      <c r="W73" s="4"/>
      <c r="X73" s="6"/>
      <c r="Y73" s="6"/>
      <c r="Z73" s="6"/>
      <c r="AA73" s="7"/>
      <c r="AB73" s="9"/>
      <c r="AC73" s="9"/>
      <c r="AD73" s="6"/>
      <c r="AE73" s="8"/>
      <c r="AF73" s="8"/>
    </row>
    <row r="74" spans="1:32" ht="18.75" x14ac:dyDescent="0.3">
      <c r="A74" s="11"/>
      <c r="B74" s="23"/>
      <c r="C74" s="23"/>
      <c r="D74" s="23"/>
      <c r="E74" s="23"/>
      <c r="F74" s="23"/>
      <c r="G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5"/>
      <c r="V74" s="5"/>
      <c r="W74" s="11"/>
      <c r="X74" s="8"/>
      <c r="Y74" s="8"/>
      <c r="Z74" s="8"/>
      <c r="AA74" s="7"/>
      <c r="AB74" s="9"/>
      <c r="AC74" s="12"/>
      <c r="AD74" s="8"/>
      <c r="AE74" s="8"/>
      <c r="AF74" s="8"/>
    </row>
  </sheetData>
  <sortState ref="A53:AF60">
    <sortCondition descending="1" ref="V53:V60"/>
  </sortState>
  <mergeCells count="19">
    <mergeCell ref="A61:S61"/>
    <mergeCell ref="A3:X3"/>
    <mergeCell ref="V4:V7"/>
    <mergeCell ref="AA4:AA7"/>
    <mergeCell ref="AB4:AB7"/>
    <mergeCell ref="B6:O6"/>
    <mergeCell ref="P6:S6"/>
    <mergeCell ref="AF4:AF7"/>
    <mergeCell ref="A4:A7"/>
    <mergeCell ref="T4:T7"/>
    <mergeCell ref="U4:U7"/>
    <mergeCell ref="X4:X7"/>
    <mergeCell ref="W4:W7"/>
    <mergeCell ref="Y4:Y7"/>
    <mergeCell ref="Z4:Z7"/>
    <mergeCell ref="AE4:AE7"/>
    <mergeCell ref="AD4:AD7"/>
    <mergeCell ref="AC4:AC7"/>
    <mergeCell ref="B4:S5"/>
  </mergeCells>
  <dataValidations count="22">
    <dataValidation type="custom" allowBlank="1" showInputMessage="1" showErrorMessage="1" sqref="V8:V11">
      <formula1>T8/80</formula1>
    </dataValidation>
    <dataValidation type="custom" allowBlank="1" showInputMessage="1" showErrorMessage="1" sqref="V12:V40">
      <formula1>T12/90</formula1>
    </dataValidation>
    <dataValidation type="custom" allowBlank="1" showInputMessage="1" showErrorMessage="1" sqref="V41:V60">
      <formula1>T41/99</formula1>
    </dataValidation>
    <dataValidation type="whole" operator="lessThanOrEqual" allowBlank="1" showInputMessage="1" showErrorMessage="1" sqref="Q12:R27 C8:D10 R29:R36 S45:S52 B58:D59 B54:D56 B41:D52 B34:D39 C40:D40 C32:D33 B29:D31 C28:D28 B8:B9 B24:C25">
      <formula1>20</formula1>
    </dataValidation>
    <dataValidation type="whole" operator="lessThanOrEqual" allowBlank="1" showInputMessage="1" showErrorMessage="1" sqref="P12:P27 B40 B32:B33 B28">
      <formula1>16</formula1>
    </dataValidation>
    <dataValidation type="whole" operator="lessThanOrEqual" allowBlank="1" showInputMessage="1" showErrorMessage="1" sqref="P8:Q10 B11:C11 B60:D60 B57:D57 B53:D53 R41:R60">
      <formula1>15</formula1>
    </dataValidation>
    <dataValidation type="whole" operator="lessThanOrEqual" allowBlank="1" showInputMessage="1" showErrorMessage="1" sqref="R8:R10 D11">
      <formula1>24</formula1>
    </dataValidation>
    <dataValidation type="whole" operator="equal" allowBlank="1" showInputMessage="1" showErrorMessage="1" sqref="AB53:AB60">
      <formula1>11</formula1>
    </dataValidation>
    <dataValidation type="whole" operator="lessThanOrEqual" allowBlank="1" showInputMessage="1" showErrorMessage="1" sqref="P41:P60">
      <formula1>4</formula1>
    </dataValidation>
    <dataValidation type="whole" operator="lessThanOrEqual" allowBlank="1" showInputMessage="1" showErrorMessage="1" sqref="S41:S44 S53:S60">
      <formula1>25</formula1>
    </dataValidation>
    <dataValidation type="whole" operator="equal" allowBlank="1" showInputMessage="1" showErrorMessage="1" sqref="AB41:AB52">
      <formula1>10</formula1>
    </dataValidation>
    <dataValidation type="whole" operator="equal" allowBlank="1" showInputMessage="1" showErrorMessage="1" sqref="AB28:AB40">
      <formula1>9</formula1>
    </dataValidation>
    <dataValidation type="whole" operator="lessThanOrEqual" allowBlank="1" showInputMessage="1" showErrorMessage="1" sqref="Q11 C12:C23 S12:S40 Q28:Q60 C26:C27">
      <formula1>10</formula1>
    </dataValidation>
    <dataValidation type="whole" operator="lessThanOrEqual" allowBlank="1" showInputMessage="1" showErrorMessage="1" sqref="R28 D12:D27 R37:R40">
      <formula1>9</formula1>
    </dataValidation>
    <dataValidation type="whole" operator="lessThanOrEqual" allowBlank="1" showInputMessage="1" showErrorMessage="1" sqref="AB12:AB27">
      <formula1>8</formula1>
    </dataValidation>
    <dataValidation type="whole" operator="equal" allowBlank="1" showInputMessage="1" showErrorMessage="1" sqref="AB11">
      <formula1>7</formula1>
    </dataValidation>
    <dataValidation type="whole" operator="lessThanOrEqual" allowBlank="1" showInputMessage="1" showErrorMessage="1" sqref="R11">
      <formula1>6</formula1>
    </dataValidation>
    <dataValidation type="whole" operator="equal" allowBlank="1" showInputMessage="1" showErrorMessage="1" sqref="AB8:AB10">
      <formula1>6</formula1>
    </dataValidation>
    <dataValidation type="custom" allowBlank="1" showInputMessage="1" showErrorMessage="1" sqref="T8:T60">
      <formula1>P8+Q8+R8+B8+C8+D8+S8</formula1>
    </dataValidation>
    <dataValidation type="whole" operator="equal" allowBlank="1" showInputMessage="1" showErrorMessage="1" sqref="E8:O60">
      <formula1>0</formula1>
    </dataValidation>
    <dataValidation type="whole" operator="lessThanOrEqual" allowBlank="1" showInputMessage="1" showErrorMessage="1" sqref="S8:S11 P11 P28:P40 B10 B12:B23 B26:B27">
      <formula1>5</formula1>
    </dataValidation>
    <dataValidation type="list" allowBlank="1" showInputMessage="1" showErrorMessage="1" sqref="W8:W60">
      <formula1>$Y$1:$AA$1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экономика</vt:lpstr>
      <vt:lpstr>экономика!Заголовки_для_печати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2020-10-16T07:18:00Z</dcterms:modified>
</cp:coreProperties>
</file>