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730" windowHeight="11445"/>
  </bookViews>
  <sheets>
    <sheet name="русский язык" sheetId="7" r:id="rId1"/>
  </sheets>
  <definedNames>
    <definedName name="_xlnm._FilterDatabase" localSheetId="0" hidden="1">'русский язык'!#REF!</definedName>
    <definedName name="_xlnm.Print_Titles" localSheetId="0">'русский язык'!$4:$6</definedName>
  </definedNames>
  <calcPr calcId="144525" calcOnSave="0"/>
  <fileRecoveryPr repairLoad="1"/>
</workbook>
</file>

<file path=xl/calcChain.xml><?xml version="1.0" encoding="utf-8"?>
<calcChain xmlns="http://schemas.openxmlformats.org/spreadsheetml/2006/main">
  <c r="M262" i="7" l="1"/>
  <c r="O262" i="7" s="1"/>
  <c r="M273" i="7"/>
  <c r="O273" i="7" s="1"/>
  <c r="M277" i="7"/>
  <c r="O277" i="7" s="1"/>
  <c r="M267" i="7"/>
  <c r="M266" i="7"/>
  <c r="O266" i="7" s="1"/>
  <c r="M268" i="7"/>
  <c r="O268" i="7" s="1"/>
  <c r="M269" i="7"/>
  <c r="O269" i="7" s="1"/>
  <c r="M271" i="7"/>
  <c r="O271" i="7" s="1"/>
  <c r="M272" i="7"/>
  <c r="O272" i="7" s="1"/>
  <c r="M274" i="7"/>
  <c r="O274" i="7" s="1"/>
  <c r="M276" i="7"/>
  <c r="O276" i="7" s="1"/>
  <c r="O267" i="7"/>
  <c r="M270" i="7"/>
  <c r="O270" i="7" s="1"/>
  <c r="M260" i="7"/>
  <c r="O260" i="7" s="1"/>
  <c r="M241" i="7"/>
  <c r="O241" i="7" s="1"/>
  <c r="M237" i="7"/>
  <c r="O237" i="7" s="1"/>
  <c r="M256" i="7"/>
  <c r="O256" i="7" s="1"/>
  <c r="M247" i="7"/>
  <c r="O247" i="7" s="1"/>
  <c r="M246" i="7"/>
  <c r="O246" i="7" s="1"/>
  <c r="M240" i="7"/>
  <c r="O240" i="7" s="1"/>
  <c r="M245" i="7"/>
  <c r="O245" i="7" s="1"/>
  <c r="M275" i="7"/>
  <c r="O275" i="7" s="1"/>
  <c r="M140" i="7"/>
  <c r="O140" i="7" s="1"/>
  <c r="M145" i="7"/>
  <c r="O145" i="7" s="1"/>
  <c r="M123" i="7"/>
  <c r="O123" i="7" s="1"/>
  <c r="M136" i="7"/>
  <c r="O136" i="7" s="1"/>
  <c r="M122" i="7"/>
  <c r="O122" i="7" s="1"/>
  <c r="M288" i="7" l="1"/>
  <c r="O288" i="7" s="1"/>
  <c r="M282" i="7"/>
  <c r="O282" i="7" s="1"/>
  <c r="M278" i="7"/>
  <c r="O278" i="7" s="1"/>
  <c r="M279" i="7"/>
  <c r="O279" i="7" s="1"/>
  <c r="M285" i="7"/>
  <c r="O285" i="7" s="1"/>
  <c r="M283" i="7"/>
  <c r="O283" i="7" s="1"/>
  <c r="M280" i="7"/>
  <c r="O280" i="7" s="1"/>
  <c r="M286" i="7"/>
  <c r="O286" i="7" s="1"/>
  <c r="M287" i="7"/>
  <c r="O287" i="7" s="1"/>
  <c r="M281" i="7"/>
  <c r="O281" i="7" s="1"/>
  <c r="M284" i="7"/>
  <c r="O284" i="7" s="1"/>
  <c r="M265" i="7"/>
  <c r="O265" i="7" s="1"/>
  <c r="M264" i="7"/>
  <c r="O264" i="7" s="1"/>
  <c r="M263" i="7"/>
  <c r="O263" i="7" s="1"/>
  <c r="M261" i="7"/>
  <c r="O261" i="7" s="1"/>
  <c r="M259" i="7"/>
  <c r="O259" i="7" s="1"/>
  <c r="M258" i="7"/>
  <c r="O258" i="7" s="1"/>
  <c r="M257" i="7"/>
  <c r="O257" i="7" s="1"/>
  <c r="M255" i="7"/>
  <c r="O255" i="7" s="1"/>
  <c r="M254" i="7"/>
  <c r="O254" i="7" s="1"/>
  <c r="M253" i="7"/>
  <c r="O253" i="7" s="1"/>
  <c r="M252" i="7"/>
  <c r="O252" i="7" s="1"/>
  <c r="M251" i="7"/>
  <c r="O251" i="7" s="1"/>
  <c r="M250" i="7"/>
  <c r="O250" i="7" s="1"/>
  <c r="M249" i="7"/>
  <c r="O249" i="7" s="1"/>
  <c r="M248" i="7"/>
  <c r="O248" i="7" s="1"/>
  <c r="M244" i="7"/>
  <c r="O244" i="7" s="1"/>
  <c r="M243" i="7"/>
  <c r="O243" i="7" s="1"/>
  <c r="M242" i="7"/>
  <c r="O242" i="7" s="1"/>
  <c r="M239" i="7"/>
  <c r="O239" i="7" s="1"/>
  <c r="M238" i="7"/>
  <c r="O238" i="7" s="1"/>
  <c r="M188" i="7"/>
  <c r="O188" i="7" s="1"/>
  <c r="M228" i="7"/>
  <c r="O228" i="7" s="1"/>
  <c r="M216" i="7"/>
  <c r="O216" i="7" s="1"/>
  <c r="M220" i="7"/>
  <c r="O220" i="7" s="1"/>
  <c r="M221" i="7"/>
  <c r="O221" i="7" s="1"/>
  <c r="M223" i="7"/>
  <c r="O223" i="7" s="1"/>
  <c r="M212" i="7"/>
  <c r="O212" i="7" s="1"/>
  <c r="M215" i="7"/>
  <c r="O215" i="7" s="1"/>
  <c r="M229" i="7"/>
  <c r="O229" i="7" s="1"/>
  <c r="M211" i="7"/>
  <c r="O211" i="7" s="1"/>
  <c r="M219" i="7"/>
  <c r="O219" i="7" s="1"/>
  <c r="M235" i="7"/>
  <c r="O235" i="7" s="1"/>
  <c r="M234" i="7"/>
  <c r="O234" i="7" s="1"/>
  <c r="M225" i="7"/>
  <c r="O225" i="7" s="1"/>
  <c r="M189" i="7"/>
  <c r="O189" i="7" s="1"/>
  <c r="M233" i="7"/>
  <c r="O233" i="7" s="1"/>
  <c r="M230" i="7"/>
  <c r="O230" i="7" s="1"/>
  <c r="M218" i="7"/>
  <c r="O218" i="7" s="1"/>
  <c r="M224" i="7"/>
  <c r="O224" i="7" s="1"/>
  <c r="M206" i="7"/>
  <c r="O206" i="7" s="1"/>
  <c r="M209" i="7"/>
  <c r="O209" i="7" s="1"/>
  <c r="M236" i="7"/>
  <c r="O236" i="7" s="1"/>
  <c r="M232" i="7"/>
  <c r="O232" i="7" s="1"/>
  <c r="M204" i="7"/>
  <c r="O204" i="7" s="1"/>
  <c r="M210" i="7"/>
  <c r="O210" i="7" s="1"/>
  <c r="M227" i="7"/>
  <c r="O227" i="7" s="1"/>
  <c r="M203" i="7"/>
  <c r="O203" i="7" s="1"/>
  <c r="M202" i="7"/>
  <c r="O202" i="7" s="1"/>
  <c r="M205" i="7"/>
  <c r="O205" i="7" s="1"/>
  <c r="M196" i="7"/>
  <c r="O196" i="7" s="1"/>
  <c r="M195" i="7"/>
  <c r="O195" i="7" s="1"/>
  <c r="M214" i="7"/>
  <c r="O214" i="7" s="1"/>
  <c r="M191" i="7"/>
  <c r="O191" i="7" s="1"/>
  <c r="M199" i="7"/>
  <c r="O199" i="7" s="1"/>
  <c r="M198" i="7"/>
  <c r="O198" i="7" s="1"/>
  <c r="M222" i="7"/>
  <c r="O222" i="7" s="1"/>
  <c r="M193" i="7"/>
  <c r="O193" i="7" s="1"/>
  <c r="M201" i="7"/>
  <c r="O201" i="7" s="1"/>
  <c r="M192" i="7"/>
  <c r="O192" i="7" s="1"/>
  <c r="M213" i="7"/>
  <c r="O213" i="7" s="1"/>
  <c r="M190" i="7"/>
  <c r="O190" i="7" s="1"/>
  <c r="M197" i="7"/>
  <c r="O197" i="7" s="1"/>
  <c r="M226" i="7"/>
  <c r="O226" i="7" s="1"/>
  <c r="M208" i="7"/>
  <c r="O208" i="7" s="1"/>
  <c r="M194" i="7"/>
  <c r="O194" i="7" s="1"/>
  <c r="M217" i="7"/>
  <c r="O217" i="7" s="1"/>
  <c r="M231" i="7"/>
  <c r="O231" i="7" s="1"/>
  <c r="M207" i="7"/>
  <c r="O207" i="7" s="1"/>
  <c r="M200" i="7"/>
  <c r="O200" i="7" s="1"/>
  <c r="M124" i="7"/>
  <c r="O124" i="7" s="1"/>
  <c r="M141" i="7"/>
  <c r="O141" i="7" s="1"/>
  <c r="M125" i="7"/>
  <c r="O125" i="7" s="1"/>
  <c r="M184" i="7"/>
  <c r="O184" i="7" s="1"/>
  <c r="M167" i="7"/>
  <c r="O167" i="7" s="1"/>
  <c r="M148" i="7"/>
  <c r="O148" i="7" s="1"/>
  <c r="M128" i="7"/>
  <c r="O128" i="7" s="1"/>
  <c r="M130" i="7"/>
  <c r="O130" i="7" s="1"/>
  <c r="M144" i="7"/>
  <c r="O144" i="7" s="1"/>
  <c r="M127" i="7"/>
  <c r="O127" i="7" s="1"/>
  <c r="M121" i="7"/>
  <c r="O121" i="7" s="1"/>
  <c r="M187" i="7"/>
  <c r="O187" i="7" s="1"/>
  <c r="M131" i="7"/>
  <c r="O131" i="7" s="1"/>
  <c r="M156" i="7"/>
  <c r="O156" i="7" s="1"/>
  <c r="M178" i="7"/>
  <c r="O178" i="7" s="1"/>
  <c r="M171" i="7"/>
  <c r="O171" i="7" s="1"/>
  <c r="M165" i="7"/>
  <c r="O165" i="7" s="1"/>
  <c r="M132" i="7"/>
  <c r="O132" i="7" s="1"/>
  <c r="M154" i="7"/>
  <c r="O154" i="7" s="1"/>
  <c r="M129" i="7"/>
  <c r="O129" i="7" s="1"/>
  <c r="M135" i="7"/>
  <c r="O135" i="7" s="1"/>
  <c r="M181" i="7"/>
  <c r="O181" i="7" s="1"/>
  <c r="M143" i="7"/>
  <c r="O143" i="7" s="1"/>
  <c r="M158" i="7"/>
  <c r="O158" i="7" s="1"/>
  <c r="M134" i="7"/>
  <c r="O134" i="7" s="1"/>
  <c r="M174" i="7"/>
  <c r="O174" i="7" s="1"/>
  <c r="M186" i="7"/>
  <c r="O186" i="7" s="1"/>
  <c r="M177" i="7"/>
  <c r="O177" i="7" s="1"/>
  <c r="M183" i="7"/>
  <c r="O183" i="7" s="1"/>
  <c r="M139" i="7"/>
  <c r="O139" i="7" s="1"/>
  <c r="M153" i="7"/>
  <c r="O153" i="7" s="1"/>
  <c r="M170" i="7"/>
  <c r="O170" i="7" s="1"/>
  <c r="M162" i="7"/>
  <c r="O162" i="7" s="1"/>
  <c r="M161" i="7"/>
  <c r="O161" i="7" s="1"/>
  <c r="M166" i="7"/>
  <c r="O166" i="7" s="1"/>
  <c r="M173" i="7"/>
  <c r="O173" i="7" s="1"/>
  <c r="M133" i="7"/>
  <c r="O133" i="7" s="1"/>
  <c r="M176" i="7"/>
  <c r="O176" i="7" s="1"/>
  <c r="M164" i="7"/>
  <c r="O164" i="7" s="1"/>
  <c r="M142" i="7"/>
  <c r="O142" i="7" s="1"/>
  <c r="M169" i="7"/>
  <c r="O169" i="7" s="1"/>
  <c r="M152" i="7"/>
  <c r="O152" i="7" s="1"/>
  <c r="M151" i="7"/>
  <c r="O151" i="7" s="1"/>
  <c r="M160" i="7"/>
  <c r="O160" i="7" s="1"/>
  <c r="M180" i="7"/>
  <c r="O180" i="7" s="1"/>
  <c r="M138" i="7"/>
  <c r="O138" i="7" s="1"/>
  <c r="M147" i="7"/>
  <c r="O147" i="7" s="1"/>
  <c r="M137" i="7"/>
  <c r="O137" i="7" s="1"/>
  <c r="M185" i="7"/>
  <c r="O185" i="7" s="1"/>
  <c r="M182" i="7"/>
  <c r="O182" i="7" s="1"/>
  <c r="M163" i="7"/>
  <c r="O163" i="7" s="1"/>
  <c r="M155" i="7"/>
  <c r="O155" i="7" s="1"/>
  <c r="M172" i="7"/>
  <c r="O172" i="7" s="1"/>
  <c r="M159" i="7"/>
  <c r="O159" i="7" s="1"/>
  <c r="M157" i="7"/>
  <c r="O157" i="7" s="1"/>
  <c r="M179" i="7"/>
  <c r="O179" i="7" s="1"/>
  <c r="M149" i="7"/>
  <c r="O149" i="7" s="1"/>
  <c r="M126" i="7"/>
  <c r="O126" i="7" s="1"/>
  <c r="M150" i="7"/>
  <c r="O150" i="7" s="1"/>
  <c r="M168" i="7"/>
  <c r="O168" i="7" s="1"/>
  <c r="M175" i="7"/>
  <c r="O175" i="7" s="1"/>
  <c r="M146" i="7"/>
  <c r="O146" i="7" s="1"/>
  <c r="M108" i="7"/>
  <c r="O108" i="7" s="1"/>
  <c r="M101" i="7"/>
  <c r="O101" i="7" s="1"/>
  <c r="M119" i="7"/>
  <c r="O119" i="7" s="1"/>
  <c r="M107" i="7"/>
  <c r="O107" i="7" s="1"/>
  <c r="M115" i="7"/>
  <c r="O115" i="7" s="1"/>
  <c r="M112" i="7"/>
  <c r="O112" i="7" s="1"/>
  <c r="M114" i="7"/>
  <c r="O114" i="7" s="1"/>
  <c r="M113" i="7"/>
  <c r="O113" i="7" s="1"/>
  <c r="M100" i="7"/>
  <c r="O100" i="7" s="1"/>
  <c r="M104" i="7"/>
  <c r="O104" i="7" s="1"/>
  <c r="M106" i="7"/>
  <c r="O106" i="7" s="1"/>
  <c r="M116" i="7"/>
  <c r="O116" i="7" s="1"/>
  <c r="M117" i="7"/>
  <c r="O117" i="7" s="1"/>
  <c r="M118" i="7"/>
  <c r="O118" i="7" s="1"/>
  <c r="M110" i="7"/>
  <c r="O110" i="7" s="1"/>
  <c r="M102" i="7"/>
  <c r="O102" i="7" s="1"/>
  <c r="M120" i="7"/>
  <c r="O120" i="7" s="1"/>
  <c r="M111" i="7"/>
  <c r="O111" i="7" s="1"/>
  <c r="M109" i="7"/>
  <c r="O109" i="7" s="1"/>
  <c r="M99" i="7"/>
  <c r="O99" i="7" s="1"/>
  <c r="M98" i="7"/>
  <c r="O98" i="7" s="1"/>
  <c r="M105" i="7"/>
  <c r="O105" i="7" s="1"/>
  <c r="M103" i="7"/>
  <c r="O103" i="7" s="1"/>
  <c r="M96" i="7"/>
  <c r="O96" i="7" s="1"/>
  <c r="M93" i="7"/>
  <c r="O93" i="7" s="1"/>
  <c r="M92" i="7"/>
  <c r="O92" i="7" s="1"/>
  <c r="M87" i="7"/>
  <c r="O87" i="7" s="1"/>
  <c r="M81" i="7"/>
  <c r="O81" i="7" s="1"/>
  <c r="M72" i="7"/>
  <c r="O72" i="7" s="1"/>
  <c r="M71" i="7"/>
  <c r="O71" i="7" s="1"/>
  <c r="M91" i="7"/>
  <c r="O91" i="7" s="1"/>
  <c r="M70" i="7"/>
  <c r="O70" i="7" s="1"/>
  <c r="M83" i="7"/>
  <c r="O83" i="7" s="1"/>
  <c r="M90" i="7"/>
  <c r="O90" i="7" s="1"/>
  <c r="M80" i="7"/>
  <c r="O80" i="7" s="1"/>
  <c r="M94" i="7"/>
  <c r="O94" i="7" s="1"/>
  <c r="M95" i="7"/>
  <c r="O95" i="7" s="1"/>
  <c r="M97" i="7"/>
  <c r="O97" i="7" s="1"/>
  <c r="M77" i="7"/>
  <c r="O77" i="7" s="1"/>
  <c r="M86" i="7"/>
  <c r="O86" i="7" s="1"/>
  <c r="M85" i="7"/>
  <c r="O85" i="7" s="1"/>
  <c r="M79" i="7"/>
  <c r="O79" i="7" s="1"/>
  <c r="M84" i="7"/>
  <c r="O84" i="7" s="1"/>
  <c r="M89" i="7"/>
  <c r="O89" i="7" s="1"/>
  <c r="M69" i="7"/>
  <c r="O69" i="7" s="1"/>
  <c r="M88" i="7"/>
  <c r="O88" i="7" s="1"/>
  <c r="M82" i="7"/>
  <c r="O82" i="7" s="1"/>
  <c r="M74" i="7"/>
  <c r="O74" i="7" s="1"/>
  <c r="M76" i="7"/>
  <c r="O76" i="7" s="1"/>
  <c r="M73" i="7"/>
  <c r="O73" i="7" s="1"/>
  <c r="M78" i="7"/>
  <c r="O78" i="7" s="1"/>
  <c r="M75" i="7"/>
  <c r="O75" i="7" s="1"/>
  <c r="M68" i="7"/>
  <c r="O68" i="7" s="1"/>
  <c r="M67" i="7"/>
  <c r="O67" i="7" s="1"/>
</calcChain>
</file>

<file path=xl/sharedStrings.xml><?xml version="1.0" encoding="utf-8"?>
<sst xmlns="http://schemas.openxmlformats.org/spreadsheetml/2006/main" count="2844" uniqueCount="804">
  <si>
    <t>ПРОТОКОЛ</t>
  </si>
  <si>
    <t>шифр</t>
  </si>
  <si>
    <t xml:space="preserve">общее количество баллов </t>
  </si>
  <si>
    <t>место</t>
  </si>
  <si>
    <t>количество баллов за задания*</t>
  </si>
  <si>
    <t>класс</t>
  </si>
  <si>
    <t xml:space="preserve">              Школа</t>
  </si>
  <si>
    <t>литера класса</t>
  </si>
  <si>
    <t>Фамилия участника</t>
  </si>
  <si>
    <t>Имя участника</t>
  </si>
  <si>
    <t>Отчество участника</t>
  </si>
  <si>
    <t xml:space="preserve">Фамилия педагога                                  </t>
  </si>
  <si>
    <t xml:space="preserve">Имя педагога                                  </t>
  </si>
  <si>
    <t xml:space="preserve">Отчество педагога                               </t>
  </si>
  <si>
    <t>% от максимума</t>
  </si>
  <si>
    <t>Члены жюри:</t>
  </si>
  <si>
    <t>статус: победитель, призер, участник</t>
  </si>
  <si>
    <t>Р-04-01</t>
  </si>
  <si>
    <t>Р-05-01</t>
  </si>
  <si>
    <t>Р-04-02</t>
  </si>
  <si>
    <t>Р-04-03</t>
  </si>
  <si>
    <t>Р-04-04</t>
  </si>
  <si>
    <t>Р-04-05</t>
  </si>
  <si>
    <t>Р-04-06</t>
  </si>
  <si>
    <t>Р-04-07</t>
  </si>
  <si>
    <t>Р-04-08</t>
  </si>
  <si>
    <t>Р-04-09</t>
  </si>
  <si>
    <t>Р-04-10</t>
  </si>
  <si>
    <t>Р-04-11</t>
  </si>
  <si>
    <t>Р-04-12</t>
  </si>
  <si>
    <t>Р-04-13</t>
  </si>
  <si>
    <t>Р-04-14</t>
  </si>
  <si>
    <t>Р-04-15</t>
  </si>
  <si>
    <t>Р-04-16</t>
  </si>
  <si>
    <t>Р-04-17</t>
  </si>
  <si>
    <t>Р-04-18</t>
  </si>
  <si>
    <t>Р-04-19</t>
  </si>
  <si>
    <t>Р-04-20</t>
  </si>
  <si>
    <t>Р-04-21</t>
  </si>
  <si>
    <t>Р-04-22</t>
  </si>
  <si>
    <t>Р-04-23</t>
  </si>
  <si>
    <t>Р-04-24</t>
  </si>
  <si>
    <t>Р-04-25</t>
  </si>
  <si>
    <t>Р-04-26</t>
  </si>
  <si>
    <t>Р-04-27</t>
  </si>
  <si>
    <t>Р-04-28</t>
  </si>
  <si>
    <t>Р-04-29</t>
  </si>
  <si>
    <t>Р-04-30</t>
  </si>
  <si>
    <t>Р-04-31</t>
  </si>
  <si>
    <t>Р-04-32</t>
  </si>
  <si>
    <t>Р-04-33</t>
  </si>
  <si>
    <t>Р-04-34</t>
  </si>
  <si>
    <t>Р-04-35</t>
  </si>
  <si>
    <t>Р-04-36</t>
  </si>
  <si>
    <t>Р-04-37</t>
  </si>
  <si>
    <t>Р-04-38</t>
  </si>
  <si>
    <t>Р-04-39</t>
  </si>
  <si>
    <t>Р-04-40</t>
  </si>
  <si>
    <t>Р-04-41</t>
  </si>
  <si>
    <t>Р-04-42</t>
  </si>
  <si>
    <t>Р-05-02</t>
  </si>
  <si>
    <t>Р-05-03</t>
  </si>
  <si>
    <t>Р-05-04</t>
  </si>
  <si>
    <t>Р-05-05</t>
  </si>
  <si>
    <t>Р-05-06</t>
  </si>
  <si>
    <t>Р-05-07</t>
  </si>
  <si>
    <t>Р-05-08</t>
  </si>
  <si>
    <t>Р-05-09</t>
  </si>
  <si>
    <t>Р-05-10</t>
  </si>
  <si>
    <t>Р-05-11</t>
  </si>
  <si>
    <t>Р-05-12</t>
  </si>
  <si>
    <t>Р-05-13</t>
  </si>
  <si>
    <t>Р-05-14</t>
  </si>
  <si>
    <t>Р-05-15</t>
  </si>
  <si>
    <t>Р-05-16</t>
  </si>
  <si>
    <t>Р-05-17</t>
  </si>
  <si>
    <t>Р-05-18</t>
  </si>
  <si>
    <t>Р-05-19</t>
  </si>
  <si>
    <t>Р-05-20</t>
  </si>
  <si>
    <t>Р-05-21</t>
  </si>
  <si>
    <t>Р-05-22</t>
  </si>
  <si>
    <t>Р-05-23</t>
  </si>
  <si>
    <t>Р-05-24</t>
  </si>
  <si>
    <t>Р-05-25</t>
  </si>
  <si>
    <t>Р-05-26</t>
  </si>
  <si>
    <t>Р-05-27</t>
  </si>
  <si>
    <t>Р-05-28</t>
  </si>
  <si>
    <t>Р-05-29</t>
  </si>
  <si>
    <t>Р-05-30</t>
  </si>
  <si>
    <t>Р-05-31</t>
  </si>
  <si>
    <t>Р-06-01</t>
  </si>
  <si>
    <t>Р-06-02</t>
  </si>
  <si>
    <t>Р-06-03</t>
  </si>
  <si>
    <t>Р-06-04</t>
  </si>
  <si>
    <t>Р-06-05</t>
  </si>
  <si>
    <t>Р-06-06</t>
  </si>
  <si>
    <t>Р-06-07</t>
  </si>
  <si>
    <t>Р-06-08</t>
  </si>
  <si>
    <t>Р-06-09</t>
  </si>
  <si>
    <t>Р-06-10</t>
  </si>
  <si>
    <t>Р-06-11</t>
  </si>
  <si>
    <t>Р-06-12</t>
  </si>
  <si>
    <t>Р-06-13</t>
  </si>
  <si>
    <t>Р-06-14</t>
  </si>
  <si>
    <t>Р-06-15</t>
  </si>
  <si>
    <t>Р-06-16</t>
  </si>
  <si>
    <t>Р-06-17</t>
  </si>
  <si>
    <t>Р-06-18</t>
  </si>
  <si>
    <t>Р-06-19</t>
  </si>
  <si>
    <t>Р-06-20</t>
  </si>
  <si>
    <t>Р-06-21</t>
  </si>
  <si>
    <t>Р-06-22</t>
  </si>
  <si>
    <t>Р-06-23</t>
  </si>
  <si>
    <t>Р-07-01</t>
  </si>
  <si>
    <t>Р-07-02</t>
  </si>
  <si>
    <t>Р-07-03</t>
  </si>
  <si>
    <t>Р-07-04</t>
  </si>
  <si>
    <t>Р-07-05</t>
  </si>
  <si>
    <t>Р-07-06</t>
  </si>
  <si>
    <t>Р-07-07</t>
  </si>
  <si>
    <t>Р-07-08</t>
  </si>
  <si>
    <t>Р-07-09</t>
  </si>
  <si>
    <t>Р-07-10</t>
  </si>
  <si>
    <t>Р-07-11</t>
  </si>
  <si>
    <t>Р-07-12</t>
  </si>
  <si>
    <t>Р-07-13</t>
  </si>
  <si>
    <t>Р-07-14</t>
  </si>
  <si>
    <t>Р-07-15</t>
  </si>
  <si>
    <t>Р-07-16</t>
  </si>
  <si>
    <t>Р-07-17</t>
  </si>
  <si>
    <t>Р-07-18</t>
  </si>
  <si>
    <t>Р-07-19</t>
  </si>
  <si>
    <t>Р-07-20</t>
  </si>
  <si>
    <t>Р-07-21</t>
  </si>
  <si>
    <t>Р-07-22</t>
  </si>
  <si>
    <t>Р-07-23</t>
  </si>
  <si>
    <t>Р-07-24</t>
  </si>
  <si>
    <t>Р-07-25</t>
  </si>
  <si>
    <t>Р-07-26</t>
  </si>
  <si>
    <t>Р-07-27</t>
  </si>
  <si>
    <t>Р-07-28</t>
  </si>
  <si>
    <t>Р-07-29</t>
  </si>
  <si>
    <t>Р-07-30</t>
  </si>
  <si>
    <t>Р-07-31</t>
  </si>
  <si>
    <t>Р-07-32</t>
  </si>
  <si>
    <t>Р-07-33</t>
  </si>
  <si>
    <t>Р-07-34</t>
  </si>
  <si>
    <t>Р-07-35</t>
  </si>
  <si>
    <t>Р-07-36</t>
  </si>
  <si>
    <t>Р-07-37</t>
  </si>
  <si>
    <t>Р-07-38</t>
  </si>
  <si>
    <t>Р-07-39</t>
  </si>
  <si>
    <t>Р-07-40</t>
  </si>
  <si>
    <t>Р-07-41</t>
  </si>
  <si>
    <t>Р-07-42</t>
  </si>
  <si>
    <t>Р-07-43</t>
  </si>
  <si>
    <t>Р-07-44</t>
  </si>
  <si>
    <t>Р-07-45</t>
  </si>
  <si>
    <t>Р-07-46</t>
  </si>
  <si>
    <t>Р-07-47</t>
  </si>
  <si>
    <t>Р-07-48</t>
  </si>
  <si>
    <t>Р-07-49</t>
  </si>
  <si>
    <t>Р-07-50</t>
  </si>
  <si>
    <t>Р-07-51</t>
  </si>
  <si>
    <t>Р-07-52</t>
  </si>
  <si>
    <t>Р-07-53</t>
  </si>
  <si>
    <t>Р-07-54</t>
  </si>
  <si>
    <t>Р-07-55</t>
  </si>
  <si>
    <t>Р-07-56</t>
  </si>
  <si>
    <t>Р-07-57</t>
  </si>
  <si>
    <t>Р-07-58</t>
  </si>
  <si>
    <t>Р-07-59</t>
  </si>
  <si>
    <t>Р-07-60</t>
  </si>
  <si>
    <t>Р-07-61</t>
  </si>
  <si>
    <t>Р-07-62</t>
  </si>
  <si>
    <t>Р-07-63</t>
  </si>
  <si>
    <t>Р-09-01</t>
  </si>
  <si>
    <t>Р-09-02</t>
  </si>
  <si>
    <t>Р-09-03</t>
  </si>
  <si>
    <t>Р-09-04</t>
  </si>
  <si>
    <t>Р-09-05</t>
  </si>
  <si>
    <t>Р-09-06</t>
  </si>
  <si>
    <t>Р-09-07</t>
  </si>
  <si>
    <t>Р-09-08</t>
  </si>
  <si>
    <t>Р-09-09</t>
  </si>
  <si>
    <t>Р-09-10</t>
  </si>
  <si>
    <t>Р-09-11</t>
  </si>
  <si>
    <t>Р-09-12</t>
  </si>
  <si>
    <t>Р-09-13</t>
  </si>
  <si>
    <t>Р-09-14</t>
  </si>
  <si>
    <t>Р-09-15</t>
  </si>
  <si>
    <t>Р-09-16</t>
  </si>
  <si>
    <t>Р-09-17</t>
  </si>
  <si>
    <t>Р-09-18</t>
  </si>
  <si>
    <t>Р-09-19</t>
  </si>
  <si>
    <t>Р-09-20</t>
  </si>
  <si>
    <t>Р-09-21</t>
  </si>
  <si>
    <t>Р-09-22</t>
  </si>
  <si>
    <t>Р-09-23</t>
  </si>
  <si>
    <t>Р-09-24</t>
  </si>
  <si>
    <t>Р-09-25</t>
  </si>
  <si>
    <t>Р-09-26</t>
  </si>
  <si>
    <t>Р-09-27</t>
  </si>
  <si>
    <t>Р-09-28</t>
  </si>
  <si>
    <t>Р-09-29</t>
  </si>
  <si>
    <t>Р-09-30</t>
  </si>
  <si>
    <t>Р-09-31</t>
  </si>
  <si>
    <t>Р-09-32</t>
  </si>
  <si>
    <t>Р-09-33</t>
  </si>
  <si>
    <t>Р-09-34</t>
  </si>
  <si>
    <t>Р-09-35</t>
  </si>
  <si>
    <t>Р-09-36</t>
  </si>
  <si>
    <t>Р-09-37</t>
  </si>
  <si>
    <t>Р-09-38</t>
  </si>
  <si>
    <t>Р-09-39</t>
  </si>
  <si>
    <t>Р-09-40</t>
  </si>
  <si>
    <t>Р-09-41</t>
  </si>
  <si>
    <t>Р-09-42</t>
  </si>
  <si>
    <t>Р-09-43</t>
  </si>
  <si>
    <t>Р-09-44</t>
  </si>
  <si>
    <t>Р-09-45</t>
  </si>
  <si>
    <t>Р-09-46</t>
  </si>
  <si>
    <t>Р-09-47</t>
  </si>
  <si>
    <t>Р-09-48</t>
  </si>
  <si>
    <t>Р-09-49</t>
  </si>
  <si>
    <t>Р-10-01</t>
  </si>
  <si>
    <t>Р-10-02</t>
  </si>
  <si>
    <t>Р-10-03</t>
  </si>
  <si>
    <t>Р-10-04</t>
  </si>
  <si>
    <t>Р-10-05</t>
  </si>
  <si>
    <t>Р-10-06</t>
  </si>
  <si>
    <t>Р-10-07</t>
  </si>
  <si>
    <t>Р-10-08</t>
  </si>
  <si>
    <t>Р-10-09</t>
  </si>
  <si>
    <t>Р-10-10</t>
  </si>
  <si>
    <t>Р-10-11</t>
  </si>
  <si>
    <t>Р-10-12</t>
  </si>
  <si>
    <t>Р-10-13</t>
  </si>
  <si>
    <t>Р-10-14</t>
  </si>
  <si>
    <t>Р-10-15</t>
  </si>
  <si>
    <t>Р-10-16</t>
  </si>
  <si>
    <t>Р-10-17</t>
  </si>
  <si>
    <t>Р-10-18</t>
  </si>
  <si>
    <t>Р-10-19</t>
  </si>
  <si>
    <t>Р-10-20</t>
  </si>
  <si>
    <t>Р-10-21</t>
  </si>
  <si>
    <t>Р-10-22</t>
  </si>
  <si>
    <t>Р-10-23</t>
  </si>
  <si>
    <t>Р-10-24</t>
  </si>
  <si>
    <t>Р-10-25</t>
  </si>
  <si>
    <t>Р-10-26</t>
  </si>
  <si>
    <t>Р-10-27</t>
  </si>
  <si>
    <t>Р-10-28</t>
  </si>
  <si>
    <t>Р-10-29</t>
  </si>
  <si>
    <t>Р-10-30</t>
  </si>
  <si>
    <t>Р-10-31</t>
  </si>
  <si>
    <t>Р-11-01</t>
  </si>
  <si>
    <t>Р-11-02</t>
  </si>
  <si>
    <t>Р-11-03</t>
  </si>
  <si>
    <t>Р-11-04</t>
  </si>
  <si>
    <t>Р-11-05</t>
  </si>
  <si>
    <t>Р-11-06</t>
  </si>
  <si>
    <t>Р-11-07</t>
  </si>
  <si>
    <t>Р-11-08</t>
  </si>
  <si>
    <t>Р-11-09</t>
  </si>
  <si>
    <t>Р-11-10</t>
  </si>
  <si>
    <t>Р-11-11</t>
  </si>
  <si>
    <t>Р-04-43</t>
  </si>
  <si>
    <t>Р-04-44</t>
  </si>
  <si>
    <t>Р-04-45</t>
  </si>
  <si>
    <t>Р-04-46</t>
  </si>
  <si>
    <t>Р-04-47</t>
  </si>
  <si>
    <t>Р-04-48</t>
  </si>
  <si>
    <t>Р-04-49</t>
  </si>
  <si>
    <t>Р-04-50</t>
  </si>
  <si>
    <t>Р-04-51</t>
  </si>
  <si>
    <t>Р-04-52</t>
  </si>
  <si>
    <t>Р-04-53</t>
  </si>
  <si>
    <t>Р-04-54</t>
  </si>
  <si>
    <t>Р-04-55</t>
  </si>
  <si>
    <t>Р-04-56</t>
  </si>
  <si>
    <t>Р-04-57</t>
  </si>
  <si>
    <t>Р-04-58</t>
  </si>
  <si>
    <t>Р-04-59</t>
  </si>
  <si>
    <t>Р-04-60</t>
  </si>
  <si>
    <r>
      <t xml:space="preserve">школьного этапа всероссийской олимпиады школьников </t>
    </r>
    <r>
      <rPr>
        <b/>
        <sz val="16"/>
        <rFont val="Times New Roman"/>
        <family val="1"/>
        <charset val="204"/>
      </rPr>
      <t xml:space="preserve">по русскому языку </t>
    </r>
    <r>
      <rPr>
        <sz val="16"/>
        <rFont val="Times New Roman"/>
        <family val="1"/>
        <charset val="204"/>
      </rPr>
      <t>(2020-2021уч.г.)</t>
    </r>
  </si>
  <si>
    <t>победитель</t>
  </si>
  <si>
    <t>призер</t>
  </si>
  <si>
    <t>участник</t>
  </si>
  <si>
    <t>Селлер</t>
  </si>
  <si>
    <t>Амалия</t>
  </si>
  <si>
    <t>Давидовна</t>
  </si>
  <si>
    <t>А</t>
  </si>
  <si>
    <t>Романкевич</t>
  </si>
  <si>
    <t>София</t>
  </si>
  <si>
    <t>Андреевна</t>
  </si>
  <si>
    <t>Ковалев</t>
  </si>
  <si>
    <t>Александр</t>
  </si>
  <si>
    <t>Михайлович</t>
  </si>
  <si>
    <t xml:space="preserve">Заморехин </t>
  </si>
  <si>
    <t>Иапн</t>
  </si>
  <si>
    <t>Сергеевич</t>
  </si>
  <si>
    <t>Пономарёв</t>
  </si>
  <si>
    <t xml:space="preserve">Фёдор </t>
  </si>
  <si>
    <t>Павлович</t>
  </si>
  <si>
    <r>
      <t xml:space="preserve">ОУ </t>
    </r>
    <r>
      <rPr>
        <b/>
        <u/>
        <sz val="14"/>
        <color theme="1"/>
        <rFont val="Times New Roman"/>
        <family val="1"/>
        <charset val="204"/>
      </rPr>
      <t xml:space="preserve">    МАОУ СОШ № 28 </t>
    </r>
  </si>
  <si>
    <t>В</t>
  </si>
  <si>
    <t>Пажетнева</t>
  </si>
  <si>
    <t>Милана</t>
  </si>
  <si>
    <t>Сергеевна</t>
  </si>
  <si>
    <t>Маликова</t>
  </si>
  <si>
    <t>Хасан кизи</t>
  </si>
  <si>
    <t>Шукрона</t>
  </si>
  <si>
    <t>Б</t>
  </si>
  <si>
    <t>Равикович</t>
  </si>
  <si>
    <t>Екатерина</t>
  </si>
  <si>
    <t>Артемовна</t>
  </si>
  <si>
    <t>Г</t>
  </si>
  <si>
    <t>Комаров</t>
  </si>
  <si>
    <t>Артур</t>
  </si>
  <si>
    <t>Валентинович</t>
  </si>
  <si>
    <t>Левин</t>
  </si>
  <si>
    <t>Витослав</t>
  </si>
  <si>
    <t>Евгеньевич</t>
  </si>
  <si>
    <t>Сенникова</t>
  </si>
  <si>
    <t>Устинья</t>
  </si>
  <si>
    <t>Евгеньевна</t>
  </si>
  <si>
    <t>Филюта</t>
  </si>
  <si>
    <t>Ирина</t>
  </si>
  <si>
    <t>Алексеевна</t>
  </si>
  <si>
    <t>Филиппович</t>
  </si>
  <si>
    <t>Максим</t>
  </si>
  <si>
    <t>Александрович</t>
  </si>
  <si>
    <t xml:space="preserve">Чернышёва </t>
  </si>
  <si>
    <t>Анна</t>
  </si>
  <si>
    <t>Вадимовна</t>
  </si>
  <si>
    <t>Сказова</t>
  </si>
  <si>
    <t xml:space="preserve">Ольга </t>
  </si>
  <si>
    <t>Игоревна</t>
  </si>
  <si>
    <t>Озерова</t>
  </si>
  <si>
    <t>Надежда</t>
  </si>
  <si>
    <t>Геннадьевна</t>
  </si>
  <si>
    <t>Шуваев</t>
  </si>
  <si>
    <t>Андрей</t>
  </si>
  <si>
    <t>Коковихин</t>
  </si>
  <si>
    <t>Всеволод</t>
  </si>
  <si>
    <t>Перегабрина</t>
  </si>
  <si>
    <t>Витальевна</t>
  </si>
  <si>
    <t>Коковихина</t>
  </si>
  <si>
    <t>Ксения</t>
  </si>
  <si>
    <t>Александровна</t>
  </si>
  <si>
    <t>Федюшина</t>
  </si>
  <si>
    <t>Дарья</t>
  </si>
  <si>
    <t>Павловна</t>
  </si>
  <si>
    <t>Д</t>
  </si>
  <si>
    <t>Лукьяненко</t>
  </si>
  <si>
    <t>Артемий</t>
  </si>
  <si>
    <t xml:space="preserve">Якимов </t>
  </si>
  <si>
    <t>Семен</t>
  </si>
  <si>
    <t>Денисович</t>
  </si>
  <si>
    <t>Журалева</t>
  </si>
  <si>
    <t>Кристина</t>
  </si>
  <si>
    <t>К1</t>
  </si>
  <si>
    <t>Алабина</t>
  </si>
  <si>
    <t>Мария</t>
  </si>
  <si>
    <t>Костина</t>
  </si>
  <si>
    <t>Олеся</t>
  </si>
  <si>
    <t>Волкова</t>
  </si>
  <si>
    <t>Диана</t>
  </si>
  <si>
    <t>Сапогов</t>
  </si>
  <si>
    <t>Никита</t>
  </si>
  <si>
    <t>Дмитриевич</t>
  </si>
  <si>
    <t>Бургардт</t>
  </si>
  <si>
    <t>Богдан</t>
  </si>
  <si>
    <t>Антонов</t>
  </si>
  <si>
    <t>Ярослав</t>
  </si>
  <si>
    <t>Вячеславович</t>
  </si>
  <si>
    <t xml:space="preserve">Гладков </t>
  </si>
  <si>
    <t>Максимович</t>
  </si>
  <si>
    <t>К2</t>
  </si>
  <si>
    <t>Кричун</t>
  </si>
  <si>
    <t>Анастасия</t>
  </si>
  <si>
    <t>Попович</t>
  </si>
  <si>
    <t>Наталья</t>
  </si>
  <si>
    <t>Лягаев</t>
  </si>
  <si>
    <t>Иван</t>
  </si>
  <si>
    <t>Юрьевич</t>
  </si>
  <si>
    <t>Наранович</t>
  </si>
  <si>
    <t>Роман</t>
  </si>
  <si>
    <t>Стебницкая</t>
  </si>
  <si>
    <t>Ивановна</t>
  </si>
  <si>
    <t xml:space="preserve">Зубова </t>
  </si>
  <si>
    <t>Соломин</t>
  </si>
  <si>
    <t>Дмитрий</t>
  </si>
  <si>
    <t>Игоревич</t>
  </si>
  <si>
    <t>Жураева</t>
  </si>
  <si>
    <t>Шарбатай</t>
  </si>
  <si>
    <t>Фархид кизи</t>
  </si>
  <si>
    <t>Сергеева</t>
  </si>
  <si>
    <t>Елизавета</t>
  </si>
  <si>
    <t>Мокроусов</t>
  </si>
  <si>
    <t>Гердюк</t>
  </si>
  <si>
    <t>Виктория</t>
  </si>
  <si>
    <t>Сардарова</t>
  </si>
  <si>
    <t>Ханум</t>
  </si>
  <si>
    <t>Иост</t>
  </si>
  <si>
    <t>Артем</t>
  </si>
  <si>
    <t>Сорокин</t>
  </si>
  <si>
    <t>Станислав</t>
  </si>
  <si>
    <t>Викторович</t>
  </si>
  <si>
    <t>Падерин</t>
  </si>
  <si>
    <t>Степан</t>
  </si>
  <si>
    <t>Кузьмин</t>
  </si>
  <si>
    <t>Вадим</t>
  </si>
  <si>
    <t>Шелякова</t>
  </si>
  <si>
    <t>Алина</t>
  </si>
  <si>
    <t>Джаханкулова</t>
  </si>
  <si>
    <t>Карина</t>
  </si>
  <si>
    <t>Беляева</t>
  </si>
  <si>
    <t>Киркицкас</t>
  </si>
  <si>
    <t>Продан</t>
  </si>
  <si>
    <t>Антонова</t>
  </si>
  <si>
    <t>Ковалева</t>
  </si>
  <si>
    <t>Заварина</t>
  </si>
  <si>
    <t>Юлия</t>
  </si>
  <si>
    <t>Комарова</t>
  </si>
  <si>
    <t>Татьяна</t>
  </si>
  <si>
    <t>Борисович</t>
  </si>
  <si>
    <t>Викторовна</t>
  </si>
  <si>
    <t>Алишеровна</t>
  </si>
  <si>
    <t>Владович</t>
  </si>
  <si>
    <t>Витальевич</t>
  </si>
  <si>
    <t>Вячеславовна</t>
  </si>
  <si>
    <t>Васильевна</t>
  </si>
  <si>
    <t>Киселева</t>
  </si>
  <si>
    <t>Якунин</t>
  </si>
  <si>
    <t>Владимирович</t>
  </si>
  <si>
    <t>Жидков</t>
  </si>
  <si>
    <t>Дмтриевич</t>
  </si>
  <si>
    <t>Сафронова</t>
  </si>
  <si>
    <t>Вероника</t>
  </si>
  <si>
    <t>Денисовна</t>
  </si>
  <si>
    <t>Науменя</t>
  </si>
  <si>
    <t>Станиславович</t>
  </si>
  <si>
    <t>Марченко</t>
  </si>
  <si>
    <t>Денис</t>
  </si>
  <si>
    <t>Сычугов</t>
  </si>
  <si>
    <t>Сергей</t>
  </si>
  <si>
    <t>Николаев</t>
  </si>
  <si>
    <t>Глеб</t>
  </si>
  <si>
    <t>Петрович</t>
  </si>
  <si>
    <t>Якунина</t>
  </si>
  <si>
    <t>Елена</t>
  </si>
  <si>
    <t>Владимировна</t>
  </si>
  <si>
    <t>Слёзкин</t>
  </si>
  <si>
    <t>Павел</t>
  </si>
  <si>
    <t>Павлюченко</t>
  </si>
  <si>
    <t>Миллерс</t>
  </si>
  <si>
    <t>Алиса</t>
  </si>
  <si>
    <t>Усванов</t>
  </si>
  <si>
    <t>Владимир</t>
  </si>
  <si>
    <t>Анатольевич</t>
  </si>
  <si>
    <t>Гаджиев</t>
  </si>
  <si>
    <t>Даниил</t>
  </si>
  <si>
    <t>Мозжухина</t>
  </si>
  <si>
    <t>Матросова</t>
  </si>
  <si>
    <t>Попова</t>
  </si>
  <si>
    <t>Ульяна</t>
  </si>
  <si>
    <t>Приданин</t>
  </si>
  <si>
    <t>Иванов</t>
  </si>
  <si>
    <t>Романович</t>
  </si>
  <si>
    <t>Бидлингмаер</t>
  </si>
  <si>
    <t>Артуровна</t>
  </si>
  <si>
    <t>Каныбекова</t>
  </si>
  <si>
    <t>Асия</t>
  </si>
  <si>
    <t>Дамировна</t>
  </si>
  <si>
    <t>Хабибулина</t>
  </si>
  <si>
    <t>Инна</t>
  </si>
  <si>
    <t>Анатольевна</t>
  </si>
  <si>
    <t>Гришина</t>
  </si>
  <si>
    <t>Гуськова</t>
  </si>
  <si>
    <t>Куликова</t>
  </si>
  <si>
    <t>Алксандровна</t>
  </si>
  <si>
    <t>Егорова</t>
  </si>
  <si>
    <t>Яна</t>
  </si>
  <si>
    <t>Константиновна</t>
  </si>
  <si>
    <t>Морозова</t>
  </si>
  <si>
    <t>Рыженко</t>
  </si>
  <si>
    <t>Костылева</t>
  </si>
  <si>
    <t>Николаевна</t>
  </si>
  <si>
    <t>Фесенко</t>
  </si>
  <si>
    <t>Серафима</t>
  </si>
  <si>
    <t>Светашов</t>
  </si>
  <si>
    <t>Артём</t>
  </si>
  <si>
    <t>Лаукерт</t>
  </si>
  <si>
    <t>Яковлевна</t>
  </si>
  <si>
    <t>Журов</t>
  </si>
  <si>
    <t>Егор</t>
  </si>
  <si>
    <t>Черничкина</t>
  </si>
  <si>
    <t>Гюлумян</t>
  </si>
  <si>
    <t>Григорий</t>
  </si>
  <si>
    <t>Артурович</t>
  </si>
  <si>
    <t>Шугаева</t>
  </si>
  <si>
    <t>Валерьевна</t>
  </si>
  <si>
    <t>Вершкова</t>
  </si>
  <si>
    <t>Гребенщиков</t>
  </si>
  <si>
    <t>Михаил</t>
  </si>
  <si>
    <t>Гребенщикова</t>
  </si>
  <si>
    <t>Даяна</t>
  </si>
  <si>
    <t>Астапенко</t>
  </si>
  <si>
    <t>Георгий</t>
  </si>
  <si>
    <t>Андреевич</t>
  </si>
  <si>
    <t>Агацарская</t>
  </si>
  <si>
    <t>Мадина</t>
  </si>
  <si>
    <t>Казибековна</t>
  </si>
  <si>
    <t>Жидких</t>
  </si>
  <si>
    <t>Глущенко</t>
  </si>
  <si>
    <t>Дашкивский</t>
  </si>
  <si>
    <t>Данил</t>
  </si>
  <si>
    <t>Гучек</t>
  </si>
  <si>
    <t>Юрьевна</t>
  </si>
  <si>
    <t>Р-07-64</t>
  </si>
  <si>
    <t>Р-07-65</t>
  </si>
  <si>
    <t>Р-07-66</t>
  </si>
  <si>
    <t>Задворная</t>
  </si>
  <si>
    <t>Зеленин</t>
  </si>
  <si>
    <t>Макисмович</t>
  </si>
  <si>
    <t>Кривец</t>
  </si>
  <si>
    <t>Сайфулина</t>
  </si>
  <si>
    <t>Софья</t>
  </si>
  <si>
    <t>Р-07-67</t>
  </si>
  <si>
    <t>Макарова</t>
  </si>
  <si>
    <t>Вишняк</t>
  </si>
  <si>
    <t>Любимова</t>
  </si>
  <si>
    <t>Ангелина</t>
  </si>
  <si>
    <t>Сныткина</t>
  </si>
  <si>
    <t>Юшина</t>
  </si>
  <si>
    <t>Эмилия</t>
  </si>
  <si>
    <t>Гайдаленок</t>
  </si>
  <si>
    <t>Алексей</t>
  </si>
  <si>
    <t>Тунковский</t>
  </si>
  <si>
    <t>Тимофеева</t>
  </si>
  <si>
    <t>Александра</t>
  </si>
  <si>
    <t>Попов</t>
  </si>
  <si>
    <t>Миночкина</t>
  </si>
  <si>
    <t>Михайловна</t>
  </si>
  <si>
    <t>Окорокова</t>
  </si>
  <si>
    <t>Мазур</t>
  </si>
  <si>
    <t>Кирилл</t>
  </si>
  <si>
    <t>Гончарова</t>
  </si>
  <si>
    <t>Ковалёва</t>
  </si>
  <si>
    <t>Лысенко</t>
  </si>
  <si>
    <t>Алена</t>
  </si>
  <si>
    <t>Полякова</t>
  </si>
  <si>
    <t>Эдиковна</t>
  </si>
  <si>
    <t>МАОУ СОШ № 28</t>
  </si>
  <si>
    <t>Куканов</t>
  </si>
  <si>
    <t>Иванович</t>
  </si>
  <si>
    <t>Каика</t>
  </si>
  <si>
    <t>Ближевская</t>
  </si>
  <si>
    <t>Лана</t>
  </si>
  <si>
    <t>Джафарова</t>
  </si>
  <si>
    <t>Амина</t>
  </si>
  <si>
    <t>Афгановна</t>
  </si>
  <si>
    <t>Жинко</t>
  </si>
  <si>
    <t>Арсений</t>
  </si>
  <si>
    <t>Соколенко</t>
  </si>
  <si>
    <t>Брынза</t>
  </si>
  <si>
    <t>Дмитриевна</t>
  </si>
  <si>
    <t>Савиных</t>
  </si>
  <si>
    <t>Грязнова</t>
  </si>
  <si>
    <t>Чопурян</t>
  </si>
  <si>
    <t>Вараздатовна</t>
  </si>
  <si>
    <t>Миронова</t>
  </si>
  <si>
    <t>Созонтов</t>
  </si>
  <si>
    <t>Такторов</t>
  </si>
  <si>
    <t>Евгений</t>
  </si>
  <si>
    <t>Олегович</t>
  </si>
  <si>
    <t>Кольцов</t>
  </si>
  <si>
    <t>Данила</t>
  </si>
  <si>
    <t>Ланцева</t>
  </si>
  <si>
    <t>Синотов</t>
  </si>
  <si>
    <t>Васильевич</t>
  </si>
  <si>
    <t>Березанская</t>
  </si>
  <si>
    <t>Эвелина</t>
  </si>
  <si>
    <t>Ярославовна</t>
  </si>
  <si>
    <t>Черкасова</t>
  </si>
  <si>
    <t>Максимчук</t>
  </si>
  <si>
    <t>Лебедев</t>
  </si>
  <si>
    <t>Федор</t>
  </si>
  <si>
    <t>Бабакехян</t>
  </si>
  <si>
    <t>Левович</t>
  </si>
  <si>
    <t>Замараев</t>
  </si>
  <si>
    <t>Леонид</t>
  </si>
  <si>
    <t>Р-10-32</t>
  </si>
  <si>
    <t>Р-10-33</t>
  </si>
  <si>
    <t>Р-10-34</t>
  </si>
  <si>
    <t>Р-10-35</t>
  </si>
  <si>
    <t>Р-10-36</t>
  </si>
  <si>
    <t>Р-10-37</t>
  </si>
  <si>
    <t>Р-10-38</t>
  </si>
  <si>
    <t>Алексеевич</t>
  </si>
  <si>
    <t>Берёза</t>
  </si>
  <si>
    <t xml:space="preserve"> Витальевна</t>
  </si>
  <si>
    <t>Иванова</t>
  </si>
  <si>
    <t>Буров</t>
  </si>
  <si>
    <t>Владислав</t>
  </si>
  <si>
    <t>Курочкина</t>
  </si>
  <si>
    <t>Андронова</t>
  </si>
  <si>
    <t>Фадеев</t>
  </si>
  <si>
    <t>Золотухин</t>
  </si>
  <si>
    <t>Мязин</t>
  </si>
  <si>
    <t>Вячеслав</t>
  </si>
  <si>
    <t>Вишневская</t>
  </si>
  <si>
    <t>Подгорный</t>
  </si>
  <si>
    <t>Кузнецов</t>
  </si>
  <si>
    <t>Хворов</t>
  </si>
  <si>
    <t>Р-10-39</t>
  </si>
  <si>
    <t>Р-10-40</t>
  </si>
  <si>
    <t>Р-10-41</t>
  </si>
  <si>
    <t>Неженцева</t>
  </si>
  <si>
    <t>Николаева</t>
  </si>
  <si>
    <t>Романовна</t>
  </si>
  <si>
    <t>Счастный</t>
  </si>
  <si>
    <t>Валерий</t>
  </si>
  <si>
    <t>Куц</t>
  </si>
  <si>
    <t>Войтюк</t>
  </si>
  <si>
    <t>Сорокина</t>
  </si>
  <si>
    <t xml:space="preserve">Дарья </t>
  </si>
  <si>
    <t>Шелудякова</t>
  </si>
  <si>
    <t>Евгения</t>
  </si>
  <si>
    <t>Биркина</t>
  </si>
  <si>
    <t>Самарская</t>
  </si>
  <si>
    <t>Негара</t>
  </si>
  <si>
    <t>Волосатов</t>
  </si>
  <si>
    <t>Шепталина</t>
  </si>
  <si>
    <t>Цветков</t>
  </si>
  <si>
    <t>Шмыгалев</t>
  </si>
  <si>
    <t>Савельева</t>
  </si>
  <si>
    <t>Андросюк</t>
  </si>
  <si>
    <t>Любовь</t>
  </si>
  <si>
    <t>Батова</t>
  </si>
  <si>
    <t>Изотов</t>
  </si>
  <si>
    <t>Константинович</t>
  </si>
  <si>
    <t>Анфиса</t>
  </si>
  <si>
    <t>Семёновна</t>
  </si>
  <si>
    <t>Серова</t>
  </si>
  <si>
    <t>Степанова</t>
  </si>
  <si>
    <t>Стрелова</t>
  </si>
  <si>
    <t>Альбина</t>
  </si>
  <si>
    <t>Безе</t>
  </si>
  <si>
    <t>Карягин</t>
  </si>
  <si>
    <t>Краснова</t>
  </si>
  <si>
    <t>Лопаева</t>
  </si>
  <si>
    <t>Лукашевич</t>
  </si>
  <si>
    <t>Марков</t>
  </si>
  <si>
    <t>Прудникова</t>
  </si>
  <si>
    <t>Труфанова</t>
  </si>
  <si>
    <t>Фокина</t>
  </si>
  <si>
    <t>Глухарев</t>
  </si>
  <si>
    <t>Дегтярев</t>
  </si>
  <si>
    <t>Ильич</t>
  </si>
  <si>
    <t>Краева</t>
  </si>
  <si>
    <t>Матвеева</t>
  </si>
  <si>
    <t>Олеговна</t>
  </si>
  <si>
    <t>Рассадкина</t>
  </si>
  <si>
    <t>Николь</t>
  </si>
  <si>
    <t>Федякина</t>
  </si>
  <si>
    <t>Чашечников</t>
  </si>
  <si>
    <t>Червяков</t>
  </si>
  <si>
    <t>Черноткач</t>
  </si>
  <si>
    <t>Алабин</t>
  </si>
  <si>
    <t>Антипова</t>
  </si>
  <si>
    <t>Богданов</t>
  </si>
  <si>
    <t>Дулуб</t>
  </si>
  <si>
    <t>Дюсюмбаев</t>
  </si>
  <si>
    <t>Калугина</t>
  </si>
  <si>
    <t>дарья</t>
  </si>
  <si>
    <t>Кравцов</t>
  </si>
  <si>
    <t>Лейман</t>
  </si>
  <si>
    <t>Илья</t>
  </si>
  <si>
    <t>Малевинская</t>
  </si>
  <si>
    <t>Альбертовна</t>
  </si>
  <si>
    <t>Сизов</t>
  </si>
  <si>
    <t>Тарасова</t>
  </si>
  <si>
    <t>Чапскис</t>
  </si>
  <si>
    <t>Черемисова</t>
  </si>
  <si>
    <t>Марина</t>
  </si>
  <si>
    <t>Чернов</t>
  </si>
  <si>
    <t>Шелуханова</t>
  </si>
  <si>
    <t>Андреев</t>
  </si>
  <si>
    <t>Денисевич</t>
  </si>
  <si>
    <t>Зеленая</t>
  </si>
  <si>
    <t>Арина</t>
  </si>
  <si>
    <t>Костин</t>
  </si>
  <si>
    <t>Смалийчук</t>
  </si>
  <si>
    <t>Цветкова</t>
  </si>
  <si>
    <t>Сергевна</t>
  </si>
  <si>
    <t>Гончаров</t>
  </si>
  <si>
    <t xml:space="preserve">Грошев </t>
  </si>
  <si>
    <t>Игубнова</t>
  </si>
  <si>
    <t xml:space="preserve">Алпатов </t>
  </si>
  <si>
    <t>Е</t>
  </si>
  <si>
    <t>Атьман</t>
  </si>
  <si>
    <t xml:space="preserve">Ядвига </t>
  </si>
  <si>
    <t>Чеславовна</t>
  </si>
  <si>
    <t>Алпатова</t>
  </si>
  <si>
    <t>Алёна</t>
  </si>
  <si>
    <t>Гузев</t>
  </si>
  <si>
    <t>Руслан</t>
  </si>
  <si>
    <t>Золина</t>
  </si>
  <si>
    <t>Варвара</t>
  </si>
  <si>
    <t>Максимовна</t>
  </si>
  <si>
    <t>Камнев</t>
  </si>
  <si>
    <t>Комбарова</t>
  </si>
  <si>
    <t>Юлиана</t>
  </si>
  <si>
    <t>Мизгирёва</t>
  </si>
  <si>
    <t xml:space="preserve">Назарова </t>
  </si>
  <si>
    <t>Григорьевна</t>
  </si>
  <si>
    <t>Никифоров</t>
  </si>
  <si>
    <t>Перепёлкин</t>
  </si>
  <si>
    <t>Пирогова</t>
  </si>
  <si>
    <t>Сбоева</t>
  </si>
  <si>
    <t>Полина</t>
  </si>
  <si>
    <t>Аляутдинова</t>
  </si>
  <si>
    <t>Васильева</t>
  </si>
  <si>
    <t>Вера</t>
  </si>
  <si>
    <t>Василенко</t>
  </si>
  <si>
    <t xml:space="preserve">Вознесенский </t>
  </si>
  <si>
    <t xml:space="preserve">Волович </t>
  </si>
  <si>
    <t>Медёшкина</t>
  </si>
  <si>
    <t>Насекайло</t>
  </si>
  <si>
    <t>Кириилл</t>
  </si>
  <si>
    <t>Недвижаева</t>
  </si>
  <si>
    <t>Таисия</t>
  </si>
  <si>
    <t>Разина</t>
  </si>
  <si>
    <t>Рогачёва</t>
  </si>
  <si>
    <t>Сарикисян</t>
  </si>
  <si>
    <t>Адрианна</t>
  </si>
  <si>
    <t>Георгиевна</t>
  </si>
  <si>
    <t>Серегина</t>
  </si>
  <si>
    <t>Трещёва</t>
  </si>
  <si>
    <t>Светлана</t>
  </si>
  <si>
    <t xml:space="preserve">Ходорович </t>
  </si>
  <si>
    <t>Акобян</t>
  </si>
  <si>
    <t>Арам</t>
  </si>
  <si>
    <t>Аветикович</t>
  </si>
  <si>
    <t>Вагабова</t>
  </si>
  <si>
    <t xml:space="preserve">Анашкина </t>
  </si>
  <si>
    <t>Анисимов</t>
  </si>
  <si>
    <t>Эрик</t>
  </si>
  <si>
    <t>Барсукова</t>
  </si>
  <si>
    <t>Бернас</t>
  </si>
  <si>
    <t>Василевская</t>
  </si>
  <si>
    <t>Журова</t>
  </si>
  <si>
    <t>Лилия</t>
  </si>
  <si>
    <t>Исаева</t>
  </si>
  <si>
    <t xml:space="preserve">Наумов </t>
  </si>
  <si>
    <t>Рукавишникова</t>
  </si>
  <si>
    <t>Эллада</t>
  </si>
  <si>
    <t>Семёнова</t>
  </si>
  <si>
    <t>Сорогин</t>
  </si>
  <si>
    <t>Стрелов</t>
  </si>
  <si>
    <t>Чеботарёва</t>
  </si>
  <si>
    <t>Василиса</t>
  </si>
  <si>
    <t>Смирнов</t>
  </si>
  <si>
    <t>Ходаковская</t>
  </si>
  <si>
    <t>Ирэна</t>
  </si>
  <si>
    <t>Антоновна</t>
  </si>
  <si>
    <t>Койрах</t>
  </si>
  <si>
    <t>Элина</t>
  </si>
  <si>
    <t>Авилова</t>
  </si>
  <si>
    <t>Рената</t>
  </si>
  <si>
    <t>Банькова</t>
  </si>
  <si>
    <t>Эркинова</t>
  </si>
  <si>
    <t>Горбунцов</t>
  </si>
  <si>
    <t>Николаевич</t>
  </si>
  <si>
    <t>Горгуленко</t>
  </si>
  <si>
    <t>Захар</t>
  </si>
  <si>
    <t>Даринская</t>
  </si>
  <si>
    <t>Петровна</t>
  </si>
  <si>
    <t>Ефименко</t>
  </si>
  <si>
    <t>Журавлева</t>
  </si>
  <si>
    <t>Касимова</t>
  </si>
  <si>
    <t>Климанова</t>
  </si>
  <si>
    <t>Кожин</t>
  </si>
  <si>
    <t>Михеева</t>
  </si>
  <si>
    <t>Кирилловна</t>
  </si>
  <si>
    <t>Новиков</t>
  </si>
  <si>
    <t>Скрипачева</t>
  </si>
  <si>
    <t>Романов</t>
  </si>
  <si>
    <t>Тимофей</t>
  </si>
  <si>
    <t>Шнайдер</t>
  </si>
  <si>
    <t>Колчина</t>
  </si>
  <si>
    <t>Пронина</t>
  </si>
  <si>
    <t>Рингите</t>
  </si>
  <si>
    <t>Витасовна</t>
  </si>
  <si>
    <t>Сулоева</t>
  </si>
  <si>
    <t>Ольга</t>
  </si>
  <si>
    <t>Ильинична</t>
  </si>
  <si>
    <t>Иванькович</t>
  </si>
  <si>
    <t>Людмила</t>
  </si>
  <si>
    <t>Председатель жюри  Иванькович Л.В.</t>
  </si>
  <si>
    <t>Вершкова Н.В., Сулоева О.И., Комарова Т.А., Пронина Д.С.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</si>
</sst>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sz val="1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14"/>
      <color theme="1"/>
      <name val="Times New Roman"/>
      <family val="1"/>
    </font>
    <font>
      <b/>
      <sz val="12"/>
      <color theme="1"/>
      <name val="Times New Roman"/>
      <family val="1"/>
      <charset val="204"/>
    </font>
    <font>
      <sz val="11"/>
      <color theme="0"/>
      <name val="Calibri"/>
      <family val="2"/>
      <charset val="204"/>
      <scheme val="minor"/>
    </font>
    <font>
      <sz val="14"/>
      <color theme="0"/>
      <name val="Times New Roman"/>
      <family val="1"/>
      <charset val="204"/>
    </font>
    <font>
      <sz val="12"/>
      <color theme="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10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Font="1" applyAlignment="1">
      <alignment horizontal="center"/>
    </xf>
    <xf numFmtId="0" fontId="1" fillId="0" borderId="0" xfId="0" applyFont="1" applyBorder="1" applyAlignment="1">
      <alignment horizontal="center" wrapText="1"/>
    </xf>
    <xf numFmtId="10" fontId="1" fillId="0" borderId="0" xfId="0" applyNumberFormat="1" applyFont="1" applyBorder="1" applyAlignment="1">
      <alignment horizontal="center" wrapText="1"/>
    </xf>
    <xf numFmtId="0" fontId="1" fillId="0" borderId="0" xfId="0" applyFont="1" applyBorder="1" applyAlignment="1">
      <alignment horizontal="left" vertical="top" wrapText="1"/>
    </xf>
    <xf numFmtId="0" fontId="3" fillId="0" borderId="0" xfId="0" applyFont="1" applyFill="1" applyBorder="1" applyAlignment="1">
      <alignment horizontal="center" wrapText="1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/>
    </xf>
    <xf numFmtId="0" fontId="0" fillId="0" borderId="0" xfId="0" applyFill="1" applyAlignment="1">
      <alignment horizontal="center"/>
    </xf>
    <xf numFmtId="0" fontId="0" fillId="0" borderId="0" xfId="0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/>
    <xf numFmtId="0" fontId="1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wrapText="1"/>
    </xf>
    <xf numFmtId="1" fontId="1" fillId="0" borderId="0" xfId="0" applyNumberFormat="1" applyFont="1" applyFill="1" applyBorder="1" applyAlignment="1">
      <alignment horizontal="center" wrapText="1"/>
    </xf>
    <xf numFmtId="1" fontId="1" fillId="0" borderId="0" xfId="0" applyNumberFormat="1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9" fillId="0" borderId="12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wrapText="1"/>
    </xf>
    <xf numFmtId="0" fontId="11" fillId="0" borderId="0" xfId="0" applyFont="1" applyFill="1"/>
    <xf numFmtId="0" fontId="9" fillId="0" borderId="0" xfId="0" applyFont="1" applyFill="1" applyAlignment="1">
      <alignment horizontal="left"/>
    </xf>
    <xf numFmtId="0" fontId="12" fillId="0" borderId="0" xfId="0" applyFont="1" applyFill="1" applyBorder="1" applyAlignment="1"/>
    <xf numFmtId="0" fontId="1" fillId="0" borderId="0" xfId="0" applyFont="1" applyFill="1" applyBorder="1"/>
    <xf numFmtId="0" fontId="0" fillId="0" borderId="0" xfId="0" applyFill="1" applyBorder="1"/>
    <xf numFmtId="0" fontId="1" fillId="0" borderId="3" xfId="0" applyFont="1" applyFill="1" applyBorder="1" applyAlignment="1">
      <alignment horizontal="left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8" fillId="0" borderId="0" xfId="0" applyFont="1" applyFill="1" applyAlignment="1">
      <alignment horizontal="left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/>
    </xf>
    <xf numFmtId="0" fontId="8" fillId="2" borderId="1" xfId="0" applyFont="1" applyFill="1" applyBorder="1" applyAlignment="1">
      <alignment horizontal="center" wrapText="1"/>
    </xf>
    <xf numFmtId="0" fontId="8" fillId="2" borderId="4" xfId="0" applyFont="1" applyFill="1" applyBorder="1" applyAlignment="1">
      <alignment horizontal="center" wrapText="1"/>
    </xf>
    <xf numFmtId="0" fontId="9" fillId="2" borderId="7" xfId="0" applyFont="1" applyFill="1" applyBorder="1" applyAlignment="1">
      <alignment horizontal="left" vertical="center" wrapText="1"/>
    </xf>
    <xf numFmtId="0" fontId="9" fillId="2" borderId="12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center" wrapText="1"/>
    </xf>
    <xf numFmtId="0" fontId="11" fillId="2" borderId="0" xfId="0" applyFont="1" applyFill="1"/>
    <xf numFmtId="0" fontId="8" fillId="0" borderId="13" xfId="0" applyFont="1" applyFill="1" applyBorder="1" applyAlignment="1">
      <alignment horizontal="center" wrapText="1"/>
    </xf>
    <xf numFmtId="0" fontId="8" fillId="2" borderId="13" xfId="0" applyFont="1" applyFill="1" applyBorder="1" applyAlignment="1">
      <alignment horizontal="center" wrapText="1"/>
    </xf>
    <xf numFmtId="0" fontId="8" fillId="0" borderId="14" xfId="0" applyFont="1" applyFill="1" applyBorder="1" applyAlignment="1">
      <alignment horizontal="center" wrapText="1"/>
    </xf>
    <xf numFmtId="0" fontId="8" fillId="2" borderId="14" xfId="0" applyFont="1" applyFill="1" applyBorder="1" applyAlignment="1">
      <alignment horizontal="center" wrapText="1"/>
    </xf>
    <xf numFmtId="0" fontId="8" fillId="0" borderId="0" xfId="0" applyFont="1" applyFill="1" applyAlignment="1">
      <alignment horizontal="center"/>
    </xf>
    <xf numFmtId="0" fontId="11" fillId="3" borderId="0" xfId="0" applyFont="1" applyFill="1"/>
    <xf numFmtId="0" fontId="8" fillId="3" borderId="0" xfId="0" applyFont="1" applyFill="1"/>
    <xf numFmtId="0" fontId="8" fillId="3" borderId="0" xfId="0" applyFont="1" applyFill="1" applyAlignment="1">
      <alignment horizontal="center"/>
    </xf>
    <xf numFmtId="10" fontId="8" fillId="0" borderId="7" xfId="0" applyNumberFormat="1" applyFont="1" applyFill="1" applyBorder="1" applyAlignment="1">
      <alignment horizontal="center" wrapText="1"/>
    </xf>
    <xf numFmtId="10" fontId="8" fillId="2" borderId="7" xfId="0" applyNumberFormat="1" applyFont="1" applyFill="1" applyBorder="1" applyAlignment="1">
      <alignment horizontal="center" wrapText="1"/>
    </xf>
    <xf numFmtId="0" fontId="13" fillId="2" borderId="1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wrapText="1"/>
    </xf>
    <xf numFmtId="0" fontId="13" fillId="0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left"/>
    </xf>
    <xf numFmtId="0" fontId="1" fillId="0" borderId="6" xfId="0" applyFont="1" applyFill="1" applyBorder="1" applyAlignment="1">
      <alignment horizontal="center" wrapText="1"/>
    </xf>
    <xf numFmtId="0" fontId="0" fillId="0" borderId="3" xfId="0" applyFill="1" applyBorder="1" applyAlignment="1">
      <alignment horizontal="center" wrapText="1"/>
    </xf>
    <xf numFmtId="0" fontId="0" fillId="0" borderId="5" xfId="0" applyFill="1" applyBorder="1" applyAlignment="1">
      <alignment horizontal="center" wrapText="1"/>
    </xf>
    <xf numFmtId="0" fontId="8" fillId="4" borderId="1" xfId="0" applyFont="1" applyFill="1" applyBorder="1" applyAlignment="1">
      <alignment horizontal="center" wrapText="1"/>
    </xf>
    <xf numFmtId="0" fontId="15" fillId="0" borderId="0" xfId="0" applyFont="1" applyFill="1" applyAlignment="1">
      <alignment horizontal="center"/>
    </xf>
    <xf numFmtId="0" fontId="15" fillId="0" borderId="0" xfId="0" applyFont="1" applyFill="1" applyAlignment="1">
      <alignment horizontal="center" vertical="center"/>
    </xf>
    <xf numFmtId="0" fontId="15" fillId="0" borderId="0" xfId="0" applyFont="1" applyFill="1" applyAlignment="1">
      <alignment horizontal="left"/>
    </xf>
    <xf numFmtId="0" fontId="14" fillId="0" borderId="0" xfId="0" applyFont="1" applyFill="1" applyAlignment="1">
      <alignment horizontal="left"/>
    </xf>
    <xf numFmtId="0" fontId="14" fillId="0" borderId="0" xfId="0" applyFont="1" applyFill="1"/>
    <xf numFmtId="0" fontId="16" fillId="0" borderId="0" xfId="0" applyFont="1" applyFill="1"/>
    <xf numFmtId="0" fontId="13" fillId="2" borderId="14" xfId="0" applyFont="1" applyFill="1" applyBorder="1" applyAlignment="1">
      <alignment horizontal="center" vertical="center" wrapText="1"/>
    </xf>
    <xf numFmtId="0" fontId="13" fillId="4" borderId="14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0" fillId="0" borderId="0" xfId="0" applyFill="1" applyAlignment="1"/>
    <xf numFmtId="0" fontId="1" fillId="0" borderId="6" xfId="0" applyFont="1" applyFill="1" applyBorder="1" applyAlignment="1">
      <alignment horizontal="center" wrapText="1"/>
    </xf>
    <xf numFmtId="0" fontId="0" fillId="0" borderId="8" xfId="0" applyFill="1" applyBorder="1" applyAlignment="1">
      <alignment horizontal="center" wrapText="1"/>
    </xf>
    <xf numFmtId="0" fontId="0" fillId="0" borderId="7" xfId="0" applyFill="1" applyBorder="1" applyAlignment="1">
      <alignment horizont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left" vertical="center" wrapText="1"/>
    </xf>
    <xf numFmtId="0" fontId="1" fillId="0" borderId="8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wrapText="1"/>
    </xf>
    <xf numFmtId="0" fontId="1" fillId="0" borderId="9" xfId="0" applyFont="1" applyFill="1" applyBorder="1" applyAlignment="1">
      <alignment horizontal="center" wrapText="1"/>
    </xf>
    <xf numFmtId="0" fontId="1" fillId="0" borderId="4" xfId="0" applyFont="1" applyFill="1" applyBorder="1" applyAlignment="1">
      <alignment horizontal="center" wrapText="1"/>
    </xf>
    <xf numFmtId="0" fontId="4" fillId="0" borderId="10" xfId="0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wrapText="1"/>
    </xf>
    <xf numFmtId="0" fontId="0" fillId="0" borderId="3" xfId="0" applyFill="1" applyBorder="1" applyAlignment="1">
      <alignment horizontal="center" wrapText="1"/>
    </xf>
    <xf numFmtId="0" fontId="0" fillId="0" borderId="4" xfId="0" applyFill="1" applyBorder="1" applyAlignment="1">
      <alignment horizontal="center" wrapText="1"/>
    </xf>
    <xf numFmtId="0" fontId="0" fillId="0" borderId="5" xfId="0" applyFill="1" applyBorder="1" applyAlignment="1">
      <alignment horizontal="center" wrapText="1"/>
    </xf>
    <xf numFmtId="0" fontId="8" fillId="3" borderId="7" xfId="0" applyFont="1" applyFill="1" applyBorder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mruColors>
      <color rgb="FFCCFF99"/>
      <color rgb="FFFFFFCC"/>
      <color rgb="FF99FFCC"/>
      <color rgb="FFFFFF66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G587"/>
  <sheetViews>
    <sheetView tabSelected="1" topLeftCell="H1" zoomScale="70" zoomScaleNormal="70" zoomScaleSheetLayoutView="75" workbookViewId="0">
      <pane ySplit="6" topLeftCell="A274" activePane="bottomLeft" state="frozen"/>
      <selection pane="bottomLeft" activeCell="R279" sqref="R279"/>
    </sheetView>
  </sheetViews>
  <sheetFormatPr defaultColWidth="8.85546875" defaultRowHeight="15" x14ac:dyDescent="0.25"/>
  <cols>
    <col min="1" max="1" width="11.42578125" style="1" customWidth="1"/>
    <col min="2" max="12" width="6.140625" style="18" customWidth="1"/>
    <col min="13" max="13" width="15.7109375" style="18" customWidth="1"/>
    <col min="14" max="14" width="7.85546875" style="18" customWidth="1"/>
    <col min="15" max="15" width="13.7109375" customWidth="1"/>
    <col min="16" max="16" width="15.28515625" customWidth="1"/>
    <col min="17" max="17" width="25.28515625" style="2" customWidth="1"/>
    <col min="18" max="18" width="19.140625" style="2" customWidth="1"/>
    <col min="19" max="19" width="24.85546875" style="2" customWidth="1"/>
    <col min="20" max="20" width="30.28515625" style="3" customWidth="1"/>
    <col min="21" max="21" width="7.42578125" style="10" customWidth="1"/>
    <col min="22" max="22" width="9.42578125" style="10" customWidth="1"/>
    <col min="23" max="23" width="23.140625" style="2" customWidth="1"/>
    <col min="24" max="24" width="20.140625" style="2" customWidth="1"/>
    <col min="25" max="25" width="24.7109375" style="2" customWidth="1"/>
    <col min="26" max="29" width="8.85546875" style="19"/>
    <col min="30" max="49" width="4.5703125" style="19" customWidth="1"/>
    <col min="50" max="55" width="6.42578125" style="19" customWidth="1"/>
    <col min="56" max="163" width="8.85546875" style="19"/>
  </cols>
  <sheetData>
    <row r="1" spans="1:55" ht="18.75" x14ac:dyDescent="0.3">
      <c r="A1" s="20"/>
      <c r="B1" s="71">
        <v>0</v>
      </c>
      <c r="C1" s="71">
        <v>2</v>
      </c>
      <c r="D1" s="71"/>
      <c r="E1" s="71">
        <v>0</v>
      </c>
      <c r="F1" s="71">
        <v>5</v>
      </c>
      <c r="G1" s="71"/>
      <c r="H1" s="20"/>
      <c r="I1" s="20"/>
      <c r="J1" s="20"/>
      <c r="K1" s="20"/>
      <c r="L1" s="20"/>
      <c r="M1" s="20"/>
      <c r="N1" s="20"/>
      <c r="O1" s="13"/>
      <c r="P1" s="20" t="s">
        <v>0</v>
      </c>
      <c r="Q1" s="14"/>
      <c r="R1" s="14"/>
      <c r="S1" s="14"/>
      <c r="T1" s="71" t="s">
        <v>286</v>
      </c>
      <c r="U1" s="72" t="s">
        <v>287</v>
      </c>
      <c r="V1" s="72" t="s">
        <v>288</v>
      </c>
      <c r="W1" s="73"/>
      <c r="X1" s="73"/>
      <c r="Y1" s="74"/>
      <c r="Z1" s="75"/>
      <c r="AA1" s="75"/>
      <c r="AB1" s="75"/>
      <c r="AC1" s="76">
        <v>0</v>
      </c>
      <c r="AD1" s="76">
        <v>0.5</v>
      </c>
      <c r="AE1" s="76">
        <v>1</v>
      </c>
      <c r="AF1" s="76">
        <v>1.5</v>
      </c>
      <c r="AG1" s="76">
        <v>2</v>
      </c>
      <c r="AH1" s="76">
        <v>2.5</v>
      </c>
      <c r="AI1" s="76">
        <v>3</v>
      </c>
      <c r="AJ1" s="76">
        <v>3.5</v>
      </c>
      <c r="AK1" s="76">
        <v>4</v>
      </c>
      <c r="AL1" s="76">
        <v>4.5</v>
      </c>
      <c r="AM1" s="76">
        <v>5</v>
      </c>
      <c r="AN1" s="76">
        <v>5.5</v>
      </c>
      <c r="AO1" s="76">
        <v>6</v>
      </c>
      <c r="AP1" s="76">
        <v>6.5</v>
      </c>
      <c r="AQ1" s="76">
        <v>7</v>
      </c>
      <c r="AR1" s="76">
        <v>7.5</v>
      </c>
      <c r="AS1" s="76">
        <v>8</v>
      </c>
      <c r="AT1" s="76">
        <v>8.5</v>
      </c>
      <c r="AU1" s="76">
        <v>9</v>
      </c>
      <c r="AV1" s="76">
        <v>9.5</v>
      </c>
      <c r="AW1" s="76">
        <v>10</v>
      </c>
      <c r="AX1" s="76">
        <v>10.5</v>
      </c>
      <c r="AY1" s="76">
        <v>11</v>
      </c>
      <c r="AZ1" s="76">
        <v>11.5</v>
      </c>
      <c r="BA1" s="76">
        <v>12</v>
      </c>
      <c r="BB1" s="76">
        <v>12.5</v>
      </c>
      <c r="BC1" s="76">
        <v>13</v>
      </c>
    </row>
    <row r="2" spans="1:55" ht="20.25" x14ac:dyDescent="0.3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0"/>
      <c r="O2" s="21"/>
      <c r="P2" s="40" t="s">
        <v>285</v>
      </c>
      <c r="Q2" s="14"/>
      <c r="R2" s="14"/>
      <c r="S2" s="14"/>
      <c r="T2" s="20"/>
      <c r="U2" s="39"/>
      <c r="V2" s="39"/>
      <c r="W2" s="14"/>
      <c r="X2" s="14"/>
      <c r="Y2" s="14"/>
    </row>
    <row r="3" spans="1:55" ht="18.75" x14ac:dyDescent="0.3">
      <c r="A3" s="80" t="s">
        <v>305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1"/>
      <c r="O3" s="81"/>
      <c r="P3" s="81"/>
      <c r="Q3" s="81"/>
      <c r="R3" s="14"/>
      <c r="S3" s="41"/>
      <c r="T3" s="34"/>
      <c r="U3" s="42"/>
      <c r="V3" s="42"/>
      <c r="W3" s="43"/>
      <c r="X3" s="14"/>
      <c r="Y3" s="14"/>
    </row>
    <row r="4" spans="1:55" ht="18.75" customHeight="1" x14ac:dyDescent="0.25">
      <c r="A4" s="91" t="s">
        <v>1</v>
      </c>
      <c r="B4" s="95" t="s">
        <v>4</v>
      </c>
      <c r="C4" s="104"/>
      <c r="D4" s="104"/>
      <c r="E4" s="104"/>
      <c r="F4" s="104"/>
      <c r="G4" s="104"/>
      <c r="H4" s="104"/>
      <c r="I4" s="104"/>
      <c r="J4" s="104"/>
      <c r="K4" s="105"/>
      <c r="L4" s="68"/>
      <c r="M4" s="91" t="s">
        <v>2</v>
      </c>
      <c r="N4" s="91" t="s">
        <v>3</v>
      </c>
      <c r="O4" s="82" t="s">
        <v>14</v>
      </c>
      <c r="P4" s="95" t="s">
        <v>16</v>
      </c>
      <c r="Q4" s="92" t="s">
        <v>8</v>
      </c>
      <c r="R4" s="98" t="s">
        <v>9</v>
      </c>
      <c r="S4" s="92" t="s">
        <v>10</v>
      </c>
      <c r="T4" s="85" t="s">
        <v>6</v>
      </c>
      <c r="U4" s="85" t="s">
        <v>5</v>
      </c>
      <c r="V4" s="101" t="s">
        <v>7</v>
      </c>
      <c r="W4" s="88" t="s">
        <v>11</v>
      </c>
      <c r="X4" s="88" t="s">
        <v>12</v>
      </c>
      <c r="Y4" s="88" t="s">
        <v>13</v>
      </c>
    </row>
    <row r="5" spans="1:55" ht="15" customHeight="1" x14ac:dyDescent="0.25">
      <c r="A5" s="91"/>
      <c r="B5" s="106"/>
      <c r="C5" s="107"/>
      <c r="D5" s="107"/>
      <c r="E5" s="107"/>
      <c r="F5" s="107"/>
      <c r="G5" s="107"/>
      <c r="H5" s="107"/>
      <c r="I5" s="107"/>
      <c r="J5" s="107"/>
      <c r="K5" s="107"/>
      <c r="L5" s="69"/>
      <c r="M5" s="91"/>
      <c r="N5" s="91"/>
      <c r="O5" s="83"/>
      <c r="P5" s="96"/>
      <c r="Q5" s="93"/>
      <c r="R5" s="99"/>
      <c r="S5" s="93"/>
      <c r="T5" s="86"/>
      <c r="U5" s="86"/>
      <c r="V5" s="102"/>
      <c r="W5" s="89"/>
      <c r="X5" s="89"/>
      <c r="Y5" s="89"/>
    </row>
    <row r="6" spans="1:55" ht="36" customHeight="1" x14ac:dyDescent="0.3">
      <c r="A6" s="91"/>
      <c r="B6" s="51">
        <v>1</v>
      </c>
      <c r="C6" s="51">
        <v>2</v>
      </c>
      <c r="D6" s="51">
        <v>3</v>
      </c>
      <c r="E6" s="51">
        <v>4</v>
      </c>
      <c r="F6" s="51">
        <v>5</v>
      </c>
      <c r="G6" s="51">
        <v>6</v>
      </c>
      <c r="H6" s="67">
        <v>7</v>
      </c>
      <c r="I6" s="51">
        <v>8</v>
      </c>
      <c r="J6" s="51">
        <v>9</v>
      </c>
      <c r="K6" s="64">
        <v>10</v>
      </c>
      <c r="L6" s="67">
        <v>11</v>
      </c>
      <c r="M6" s="91"/>
      <c r="N6" s="91"/>
      <c r="O6" s="84"/>
      <c r="P6" s="97"/>
      <c r="Q6" s="94"/>
      <c r="R6" s="100"/>
      <c r="S6" s="94"/>
      <c r="T6" s="87"/>
      <c r="U6" s="87"/>
      <c r="V6" s="103"/>
      <c r="W6" s="90"/>
      <c r="X6" s="90"/>
      <c r="Y6" s="90"/>
    </row>
    <row r="7" spans="1:55" s="33" customFormat="1" ht="15.75" customHeight="1" x14ac:dyDescent="0.25">
      <c r="A7" s="54" t="s">
        <v>276</v>
      </c>
      <c r="B7" s="63">
        <v>2</v>
      </c>
      <c r="C7" s="63">
        <v>10</v>
      </c>
      <c r="D7" s="63">
        <v>2</v>
      </c>
      <c r="E7" s="63">
        <v>6</v>
      </c>
      <c r="F7" s="63">
        <v>4</v>
      </c>
      <c r="G7" s="63">
        <v>2</v>
      </c>
      <c r="H7" s="63">
        <v>5</v>
      </c>
      <c r="I7" s="63">
        <v>5</v>
      </c>
      <c r="J7" s="63">
        <v>4</v>
      </c>
      <c r="K7" s="63">
        <v>4</v>
      </c>
      <c r="L7" s="77">
        <v>2</v>
      </c>
      <c r="M7" s="56">
        <v>46</v>
      </c>
      <c r="N7" s="44">
        <v>1</v>
      </c>
      <c r="O7" s="62">
        <v>0.95830000000000004</v>
      </c>
      <c r="P7" s="45" t="s">
        <v>286</v>
      </c>
      <c r="Q7" s="46" t="s">
        <v>783</v>
      </c>
      <c r="R7" s="47" t="s">
        <v>364</v>
      </c>
      <c r="S7" s="46" t="s">
        <v>568</v>
      </c>
      <c r="T7" s="48" t="s">
        <v>555</v>
      </c>
      <c r="U7" s="48">
        <v>4</v>
      </c>
      <c r="V7" s="49" t="s">
        <v>313</v>
      </c>
      <c r="W7" s="50" t="s">
        <v>774</v>
      </c>
      <c r="X7" s="50" t="s">
        <v>452</v>
      </c>
      <c r="Y7" s="50" t="s">
        <v>390</v>
      </c>
    </row>
    <row r="8" spans="1:55" s="33" customFormat="1" ht="15.75" customHeight="1" x14ac:dyDescent="0.25">
      <c r="A8" s="54" t="s">
        <v>56</v>
      </c>
      <c r="B8" s="63">
        <v>2</v>
      </c>
      <c r="C8" s="63">
        <v>10</v>
      </c>
      <c r="D8" s="63">
        <v>2</v>
      </c>
      <c r="E8" s="63">
        <v>6</v>
      </c>
      <c r="F8" s="63">
        <v>4</v>
      </c>
      <c r="G8" s="63">
        <v>2</v>
      </c>
      <c r="H8" s="63">
        <v>5</v>
      </c>
      <c r="I8" s="63">
        <v>5</v>
      </c>
      <c r="J8" s="63">
        <v>2</v>
      </c>
      <c r="K8" s="63">
        <v>6</v>
      </c>
      <c r="L8" s="77">
        <v>2</v>
      </c>
      <c r="M8" s="56">
        <v>46</v>
      </c>
      <c r="N8" s="44">
        <v>1</v>
      </c>
      <c r="O8" s="62">
        <v>0.95830000000000004</v>
      </c>
      <c r="P8" s="45" t="s">
        <v>287</v>
      </c>
      <c r="Q8" s="46" t="s">
        <v>760</v>
      </c>
      <c r="R8" s="47" t="s">
        <v>352</v>
      </c>
      <c r="S8" s="46" t="s">
        <v>309</v>
      </c>
      <c r="T8" s="48" t="s">
        <v>555</v>
      </c>
      <c r="U8" s="48">
        <v>4</v>
      </c>
      <c r="V8" s="49" t="s">
        <v>292</v>
      </c>
      <c r="W8" s="50" t="s">
        <v>747</v>
      </c>
      <c r="X8" s="50" t="s">
        <v>340</v>
      </c>
      <c r="Y8" s="50" t="s">
        <v>350</v>
      </c>
    </row>
    <row r="9" spans="1:55" s="33" customFormat="1" ht="15.75" customHeight="1" x14ac:dyDescent="0.25">
      <c r="A9" s="54" t="s">
        <v>54</v>
      </c>
      <c r="B9" s="63">
        <v>2</v>
      </c>
      <c r="C9" s="63">
        <v>10</v>
      </c>
      <c r="D9" s="63">
        <v>2</v>
      </c>
      <c r="E9" s="63">
        <v>6</v>
      </c>
      <c r="F9" s="63">
        <v>4</v>
      </c>
      <c r="G9" s="63">
        <v>2</v>
      </c>
      <c r="H9" s="63">
        <v>2</v>
      </c>
      <c r="I9" s="63">
        <v>5</v>
      </c>
      <c r="J9" s="63">
        <v>3</v>
      </c>
      <c r="K9" s="63">
        <v>6</v>
      </c>
      <c r="L9" s="77">
        <v>2</v>
      </c>
      <c r="M9" s="56">
        <v>44</v>
      </c>
      <c r="N9" s="44">
        <v>2</v>
      </c>
      <c r="O9" s="62">
        <v>0.91669999999999996</v>
      </c>
      <c r="P9" s="45" t="s">
        <v>287</v>
      </c>
      <c r="Q9" s="46" t="s">
        <v>757</v>
      </c>
      <c r="R9" s="47" t="s">
        <v>539</v>
      </c>
      <c r="S9" s="46" t="s">
        <v>436</v>
      </c>
      <c r="T9" s="48" t="s">
        <v>555</v>
      </c>
      <c r="U9" s="48">
        <v>4</v>
      </c>
      <c r="V9" s="49" t="s">
        <v>292</v>
      </c>
      <c r="W9" s="50" t="s">
        <v>747</v>
      </c>
      <c r="X9" s="50" t="s">
        <v>340</v>
      </c>
      <c r="Y9" s="50" t="s">
        <v>350</v>
      </c>
    </row>
    <row r="10" spans="1:55" s="33" customFormat="1" ht="15.75" customHeight="1" x14ac:dyDescent="0.25">
      <c r="A10" s="54" t="s">
        <v>59</v>
      </c>
      <c r="B10" s="63">
        <v>2</v>
      </c>
      <c r="C10" s="63">
        <v>10</v>
      </c>
      <c r="D10" s="63">
        <v>2</v>
      </c>
      <c r="E10" s="63">
        <v>5</v>
      </c>
      <c r="F10" s="63">
        <v>4</v>
      </c>
      <c r="G10" s="63">
        <v>0</v>
      </c>
      <c r="H10" s="63">
        <v>5</v>
      </c>
      <c r="I10" s="63">
        <v>5</v>
      </c>
      <c r="J10" s="63">
        <v>3</v>
      </c>
      <c r="K10" s="63">
        <v>6</v>
      </c>
      <c r="L10" s="77">
        <v>2</v>
      </c>
      <c r="M10" s="56">
        <v>44</v>
      </c>
      <c r="N10" s="44">
        <v>2</v>
      </c>
      <c r="O10" s="62">
        <v>0.91669999999999996</v>
      </c>
      <c r="P10" s="45" t="s">
        <v>287</v>
      </c>
      <c r="Q10" s="46" t="s">
        <v>763</v>
      </c>
      <c r="R10" s="47" t="s">
        <v>764</v>
      </c>
      <c r="S10" s="46" t="s">
        <v>568</v>
      </c>
      <c r="T10" s="48" t="s">
        <v>555</v>
      </c>
      <c r="U10" s="48">
        <v>4</v>
      </c>
      <c r="V10" s="49" t="s">
        <v>292</v>
      </c>
      <c r="W10" s="50" t="s">
        <v>747</v>
      </c>
      <c r="X10" s="50" t="s">
        <v>340</v>
      </c>
      <c r="Y10" s="50" t="s">
        <v>350</v>
      </c>
    </row>
    <row r="11" spans="1:55" s="33" customFormat="1" ht="15.75" customHeight="1" x14ac:dyDescent="0.25">
      <c r="A11" s="54" t="s">
        <v>31</v>
      </c>
      <c r="B11" s="63">
        <v>2</v>
      </c>
      <c r="C11" s="63">
        <v>9</v>
      </c>
      <c r="D11" s="63">
        <v>2</v>
      </c>
      <c r="E11" s="63">
        <v>6</v>
      </c>
      <c r="F11" s="63">
        <v>4</v>
      </c>
      <c r="G11" s="63">
        <v>2</v>
      </c>
      <c r="H11" s="63">
        <v>5</v>
      </c>
      <c r="I11" s="63">
        <v>5</v>
      </c>
      <c r="J11" s="63">
        <v>0</v>
      </c>
      <c r="K11" s="63">
        <v>6</v>
      </c>
      <c r="L11" s="77">
        <v>2</v>
      </c>
      <c r="M11" s="56">
        <v>43</v>
      </c>
      <c r="N11" s="44">
        <v>3</v>
      </c>
      <c r="O11" s="62">
        <v>0.89580000000000004</v>
      </c>
      <c r="P11" s="45" t="s">
        <v>287</v>
      </c>
      <c r="Q11" s="46" t="s">
        <v>724</v>
      </c>
      <c r="R11" s="47" t="s">
        <v>308</v>
      </c>
      <c r="S11" s="46" t="s">
        <v>622</v>
      </c>
      <c r="T11" s="48" t="s">
        <v>555</v>
      </c>
      <c r="U11" s="48">
        <v>4</v>
      </c>
      <c r="V11" s="49" t="s">
        <v>317</v>
      </c>
      <c r="W11" s="50" t="s">
        <v>725</v>
      </c>
      <c r="X11" s="50" t="s">
        <v>726</v>
      </c>
      <c r="Y11" s="50" t="s">
        <v>329</v>
      </c>
    </row>
    <row r="12" spans="1:55" s="33" customFormat="1" ht="15.75" customHeight="1" x14ac:dyDescent="0.25">
      <c r="A12" s="54" t="s">
        <v>49</v>
      </c>
      <c r="B12" s="63">
        <v>2</v>
      </c>
      <c r="C12" s="63">
        <v>9</v>
      </c>
      <c r="D12" s="63">
        <v>2</v>
      </c>
      <c r="E12" s="63">
        <v>4</v>
      </c>
      <c r="F12" s="63">
        <v>4</v>
      </c>
      <c r="G12" s="63">
        <v>2</v>
      </c>
      <c r="H12" s="63">
        <v>5</v>
      </c>
      <c r="I12" s="63">
        <v>5</v>
      </c>
      <c r="J12" s="63">
        <v>2</v>
      </c>
      <c r="K12" s="63">
        <v>6</v>
      </c>
      <c r="L12" s="77">
        <v>2</v>
      </c>
      <c r="M12" s="56">
        <v>43</v>
      </c>
      <c r="N12" s="44">
        <v>3</v>
      </c>
      <c r="O12" s="62">
        <v>0.89580000000000004</v>
      </c>
      <c r="P12" s="45" t="s">
        <v>287</v>
      </c>
      <c r="Q12" s="46" t="s">
        <v>752</v>
      </c>
      <c r="R12" s="47" t="s">
        <v>399</v>
      </c>
      <c r="S12" s="46" t="s">
        <v>390</v>
      </c>
      <c r="T12" s="48" t="s">
        <v>555</v>
      </c>
      <c r="U12" s="48">
        <v>4</v>
      </c>
      <c r="V12" s="49" t="s">
        <v>292</v>
      </c>
      <c r="W12" s="50" t="s">
        <v>747</v>
      </c>
      <c r="X12" s="50" t="s">
        <v>340</v>
      </c>
      <c r="Y12" s="50" t="s">
        <v>350</v>
      </c>
    </row>
    <row r="13" spans="1:55" s="33" customFormat="1" ht="15.75" customHeight="1" x14ac:dyDescent="0.25">
      <c r="A13" s="54" t="s">
        <v>280</v>
      </c>
      <c r="B13" s="63">
        <v>2</v>
      </c>
      <c r="C13" s="63">
        <v>10</v>
      </c>
      <c r="D13" s="63">
        <v>2</v>
      </c>
      <c r="E13" s="63">
        <v>6</v>
      </c>
      <c r="F13" s="63">
        <v>4</v>
      </c>
      <c r="G13" s="63">
        <v>2</v>
      </c>
      <c r="H13" s="63">
        <v>5</v>
      </c>
      <c r="I13" s="63">
        <v>5</v>
      </c>
      <c r="J13" s="63">
        <v>3</v>
      </c>
      <c r="K13" s="63">
        <v>4</v>
      </c>
      <c r="L13" s="77">
        <v>0</v>
      </c>
      <c r="M13" s="56">
        <v>43</v>
      </c>
      <c r="N13" s="44">
        <v>3</v>
      </c>
      <c r="O13" s="62">
        <v>0.89580000000000004</v>
      </c>
      <c r="P13" s="45" t="s">
        <v>287</v>
      </c>
      <c r="Q13" s="46" t="s">
        <v>788</v>
      </c>
      <c r="R13" s="47" t="s">
        <v>385</v>
      </c>
      <c r="S13" s="46" t="s">
        <v>601</v>
      </c>
      <c r="T13" s="48" t="s">
        <v>555</v>
      </c>
      <c r="U13" s="48">
        <v>4</v>
      </c>
      <c r="V13" s="49" t="s">
        <v>313</v>
      </c>
      <c r="W13" s="50" t="s">
        <v>774</v>
      </c>
      <c r="X13" s="50" t="s">
        <v>452</v>
      </c>
      <c r="Y13" s="50" t="s">
        <v>390</v>
      </c>
    </row>
    <row r="14" spans="1:55" s="33" customFormat="1" ht="15.75" customHeight="1" x14ac:dyDescent="0.25">
      <c r="A14" s="54" t="s">
        <v>275</v>
      </c>
      <c r="B14" s="63">
        <v>2</v>
      </c>
      <c r="C14" s="63">
        <v>10</v>
      </c>
      <c r="D14" s="63">
        <v>2</v>
      </c>
      <c r="E14" s="63">
        <v>4</v>
      </c>
      <c r="F14" s="63">
        <v>3</v>
      </c>
      <c r="G14" s="63">
        <v>2</v>
      </c>
      <c r="H14" s="63">
        <v>5</v>
      </c>
      <c r="I14" s="63">
        <v>5</v>
      </c>
      <c r="J14" s="63">
        <v>3</v>
      </c>
      <c r="K14" s="63">
        <v>6</v>
      </c>
      <c r="L14" s="77">
        <v>0</v>
      </c>
      <c r="M14" s="56">
        <v>42</v>
      </c>
      <c r="N14" s="44">
        <v>4</v>
      </c>
      <c r="O14" s="62">
        <v>0.875</v>
      </c>
      <c r="P14" s="45" t="s">
        <v>287</v>
      </c>
      <c r="Q14" s="46" t="s">
        <v>782</v>
      </c>
      <c r="R14" s="47" t="s">
        <v>315</v>
      </c>
      <c r="S14" s="46" t="s">
        <v>489</v>
      </c>
      <c r="T14" s="48" t="s">
        <v>555</v>
      </c>
      <c r="U14" s="48">
        <v>4</v>
      </c>
      <c r="V14" s="49" t="s">
        <v>313</v>
      </c>
      <c r="W14" s="50" t="s">
        <v>774</v>
      </c>
      <c r="X14" s="50" t="s">
        <v>452</v>
      </c>
      <c r="Y14" s="50" t="s">
        <v>390</v>
      </c>
    </row>
    <row r="15" spans="1:55" s="33" customFormat="1" ht="15.75" customHeight="1" x14ac:dyDescent="0.25">
      <c r="A15" s="54" t="s">
        <v>36</v>
      </c>
      <c r="B15" s="63">
        <v>2</v>
      </c>
      <c r="C15" s="63">
        <v>10</v>
      </c>
      <c r="D15" s="63">
        <v>2</v>
      </c>
      <c r="E15" s="63">
        <v>6</v>
      </c>
      <c r="F15" s="63">
        <v>4</v>
      </c>
      <c r="G15" s="63">
        <v>0</v>
      </c>
      <c r="H15" s="63">
        <v>5</v>
      </c>
      <c r="I15" s="63">
        <v>5</v>
      </c>
      <c r="J15" s="63">
        <v>0</v>
      </c>
      <c r="K15" s="63">
        <v>6</v>
      </c>
      <c r="L15" s="77">
        <v>2</v>
      </c>
      <c r="M15" s="56">
        <v>42</v>
      </c>
      <c r="N15" s="44">
        <v>4</v>
      </c>
      <c r="O15" s="62">
        <v>0.875</v>
      </c>
      <c r="P15" s="45" t="s">
        <v>287</v>
      </c>
      <c r="Q15" s="46" t="s">
        <v>730</v>
      </c>
      <c r="R15" s="47" t="s">
        <v>334</v>
      </c>
      <c r="S15" s="46" t="s">
        <v>350</v>
      </c>
      <c r="T15" s="48" t="s">
        <v>555</v>
      </c>
      <c r="U15" s="48">
        <v>4</v>
      </c>
      <c r="V15" s="49" t="s">
        <v>317</v>
      </c>
      <c r="W15" s="50" t="s">
        <v>725</v>
      </c>
      <c r="X15" s="50" t="s">
        <v>726</v>
      </c>
      <c r="Y15" s="50" t="s">
        <v>329</v>
      </c>
    </row>
    <row r="16" spans="1:55" s="33" customFormat="1" ht="15.75" customHeight="1" x14ac:dyDescent="0.25">
      <c r="A16" s="54" t="s">
        <v>17</v>
      </c>
      <c r="B16" s="63">
        <v>2</v>
      </c>
      <c r="C16" s="63">
        <v>9</v>
      </c>
      <c r="D16" s="63">
        <v>2</v>
      </c>
      <c r="E16" s="63">
        <v>6</v>
      </c>
      <c r="F16" s="63">
        <v>4</v>
      </c>
      <c r="G16" s="63">
        <v>0</v>
      </c>
      <c r="H16" s="63">
        <v>5</v>
      </c>
      <c r="I16" s="63">
        <v>5</v>
      </c>
      <c r="J16" s="63">
        <v>2</v>
      </c>
      <c r="K16" s="63">
        <v>6</v>
      </c>
      <c r="L16" s="77">
        <v>0</v>
      </c>
      <c r="M16" s="56">
        <v>41</v>
      </c>
      <c r="N16" s="44">
        <v>5</v>
      </c>
      <c r="O16" s="62">
        <v>0.85419999999999996</v>
      </c>
      <c r="P16" s="45" t="s">
        <v>287</v>
      </c>
      <c r="Q16" s="46" t="s">
        <v>699</v>
      </c>
      <c r="R16" s="47" t="s">
        <v>370</v>
      </c>
      <c r="S16" s="46" t="s">
        <v>511</v>
      </c>
      <c r="T16" s="48" t="s">
        <v>555</v>
      </c>
      <c r="U16" s="48">
        <v>4</v>
      </c>
      <c r="V16" s="49" t="s">
        <v>354</v>
      </c>
      <c r="W16" s="50" t="s">
        <v>700</v>
      </c>
      <c r="X16" s="50" t="s">
        <v>452</v>
      </c>
      <c r="Y16" s="50" t="s">
        <v>350</v>
      </c>
    </row>
    <row r="17" spans="1:25" s="33" customFormat="1" ht="15.75" customHeight="1" x14ac:dyDescent="0.25">
      <c r="A17" s="54" t="s">
        <v>26</v>
      </c>
      <c r="B17" s="63">
        <v>2</v>
      </c>
      <c r="C17" s="63">
        <v>10</v>
      </c>
      <c r="D17" s="63">
        <v>2</v>
      </c>
      <c r="E17" s="63">
        <v>6</v>
      </c>
      <c r="F17" s="63">
        <v>4</v>
      </c>
      <c r="G17" s="63">
        <v>0</v>
      </c>
      <c r="H17" s="63">
        <v>5</v>
      </c>
      <c r="I17" s="63">
        <v>5</v>
      </c>
      <c r="J17" s="63">
        <v>3</v>
      </c>
      <c r="K17" s="63">
        <v>4</v>
      </c>
      <c r="L17" s="77">
        <v>0</v>
      </c>
      <c r="M17" s="56">
        <v>41</v>
      </c>
      <c r="N17" s="44">
        <v>5</v>
      </c>
      <c r="O17" s="62">
        <v>0.85419999999999996</v>
      </c>
      <c r="P17" s="45" t="s">
        <v>287</v>
      </c>
      <c r="Q17" s="46" t="s">
        <v>717</v>
      </c>
      <c r="R17" s="47" t="s">
        <v>402</v>
      </c>
      <c r="S17" s="46" t="s">
        <v>718</v>
      </c>
      <c r="T17" s="48" t="s">
        <v>555</v>
      </c>
      <c r="U17" s="48">
        <v>4</v>
      </c>
      <c r="V17" s="49" t="s">
        <v>702</v>
      </c>
      <c r="W17" s="50" t="s">
        <v>703</v>
      </c>
      <c r="X17" s="50" t="s">
        <v>704</v>
      </c>
      <c r="Y17" s="50" t="s">
        <v>705</v>
      </c>
    </row>
    <row r="18" spans="1:25" s="33" customFormat="1" ht="15.75" customHeight="1" x14ac:dyDescent="0.25">
      <c r="A18" s="54" t="s">
        <v>269</v>
      </c>
      <c r="B18" s="63">
        <v>2</v>
      </c>
      <c r="C18" s="63">
        <v>10</v>
      </c>
      <c r="D18" s="63">
        <v>2</v>
      </c>
      <c r="E18" s="63">
        <v>4</v>
      </c>
      <c r="F18" s="63">
        <v>4</v>
      </c>
      <c r="G18" s="63">
        <v>2</v>
      </c>
      <c r="H18" s="63">
        <v>5</v>
      </c>
      <c r="I18" s="63">
        <v>5</v>
      </c>
      <c r="J18" s="63">
        <v>0</v>
      </c>
      <c r="K18" s="63">
        <v>6</v>
      </c>
      <c r="L18" s="77">
        <v>0</v>
      </c>
      <c r="M18" s="56">
        <v>40</v>
      </c>
      <c r="N18" s="44">
        <v>6</v>
      </c>
      <c r="O18" s="62">
        <v>0.83330000000000004</v>
      </c>
      <c r="P18" s="45" t="s">
        <v>287</v>
      </c>
      <c r="Q18" s="46" t="s">
        <v>771</v>
      </c>
      <c r="R18" s="47" t="s">
        <v>772</v>
      </c>
      <c r="S18" s="46" t="s">
        <v>326</v>
      </c>
      <c r="T18" s="48" t="s">
        <v>555</v>
      </c>
      <c r="U18" s="48">
        <v>4</v>
      </c>
      <c r="V18" s="49" t="s">
        <v>306</v>
      </c>
      <c r="W18" s="50" t="s">
        <v>766</v>
      </c>
      <c r="X18" s="50" t="s">
        <v>767</v>
      </c>
      <c r="Y18" s="50" t="s">
        <v>768</v>
      </c>
    </row>
    <row r="19" spans="1:25" s="33" customFormat="1" ht="15.75" customHeight="1" x14ac:dyDescent="0.25">
      <c r="A19" s="54" t="s">
        <v>273</v>
      </c>
      <c r="B19" s="63">
        <v>2</v>
      </c>
      <c r="C19" s="63">
        <v>9</v>
      </c>
      <c r="D19" s="63">
        <v>2</v>
      </c>
      <c r="E19" s="63">
        <v>5</v>
      </c>
      <c r="F19" s="63">
        <v>3</v>
      </c>
      <c r="G19" s="63">
        <v>0</v>
      </c>
      <c r="H19" s="63">
        <v>5</v>
      </c>
      <c r="I19" s="63">
        <v>5</v>
      </c>
      <c r="J19" s="63">
        <v>1</v>
      </c>
      <c r="K19" s="63">
        <v>6</v>
      </c>
      <c r="L19" s="77">
        <v>2</v>
      </c>
      <c r="M19" s="56">
        <v>40</v>
      </c>
      <c r="N19" s="44">
        <v>6</v>
      </c>
      <c r="O19" s="62">
        <v>0.83330000000000004</v>
      </c>
      <c r="P19" s="45" t="s">
        <v>287</v>
      </c>
      <c r="Q19" s="46" t="s">
        <v>779</v>
      </c>
      <c r="R19" s="47" t="s">
        <v>693</v>
      </c>
      <c r="S19" s="46" t="s">
        <v>780</v>
      </c>
      <c r="T19" s="48" t="s">
        <v>555</v>
      </c>
      <c r="U19" s="48">
        <v>4</v>
      </c>
      <c r="V19" s="49" t="s">
        <v>313</v>
      </c>
      <c r="W19" s="50" t="s">
        <v>774</v>
      </c>
      <c r="X19" s="50" t="s">
        <v>452</v>
      </c>
      <c r="Y19" s="50" t="s">
        <v>390</v>
      </c>
    </row>
    <row r="20" spans="1:25" s="33" customFormat="1" ht="15.75" customHeight="1" x14ac:dyDescent="0.25">
      <c r="A20" s="54" t="s">
        <v>22</v>
      </c>
      <c r="B20" s="63">
        <v>2</v>
      </c>
      <c r="C20" s="63">
        <v>9</v>
      </c>
      <c r="D20" s="63">
        <v>2</v>
      </c>
      <c r="E20" s="63">
        <v>5</v>
      </c>
      <c r="F20" s="63">
        <v>2</v>
      </c>
      <c r="G20" s="63">
        <v>2</v>
      </c>
      <c r="H20" s="63">
        <v>5</v>
      </c>
      <c r="I20" s="63">
        <v>5</v>
      </c>
      <c r="J20" s="63">
        <v>2</v>
      </c>
      <c r="K20" s="63">
        <v>6</v>
      </c>
      <c r="L20" s="77">
        <v>0</v>
      </c>
      <c r="M20" s="56">
        <v>40</v>
      </c>
      <c r="N20" s="44">
        <v>6</v>
      </c>
      <c r="O20" s="62">
        <v>0.83330000000000004</v>
      </c>
      <c r="P20" s="45" t="s">
        <v>287</v>
      </c>
      <c r="Q20" s="46" t="s">
        <v>710</v>
      </c>
      <c r="R20" s="47" t="s">
        <v>711</v>
      </c>
      <c r="S20" s="46" t="s">
        <v>712</v>
      </c>
      <c r="T20" s="48" t="s">
        <v>555</v>
      </c>
      <c r="U20" s="48">
        <v>4</v>
      </c>
      <c r="V20" s="49" t="s">
        <v>702</v>
      </c>
      <c r="W20" s="50" t="s">
        <v>703</v>
      </c>
      <c r="X20" s="50" t="s">
        <v>704</v>
      </c>
      <c r="Y20" s="50" t="s">
        <v>705</v>
      </c>
    </row>
    <row r="21" spans="1:25" s="33" customFormat="1" ht="15.75" customHeight="1" x14ac:dyDescent="0.25">
      <c r="A21" s="54" t="s">
        <v>53</v>
      </c>
      <c r="B21" s="63">
        <v>2</v>
      </c>
      <c r="C21" s="63">
        <v>10</v>
      </c>
      <c r="D21" s="63">
        <v>2</v>
      </c>
      <c r="E21" s="63">
        <v>1</v>
      </c>
      <c r="F21" s="63">
        <v>4</v>
      </c>
      <c r="G21" s="63">
        <v>2</v>
      </c>
      <c r="H21" s="63">
        <v>5</v>
      </c>
      <c r="I21" s="63">
        <v>5</v>
      </c>
      <c r="J21" s="63">
        <v>1</v>
      </c>
      <c r="K21" s="63">
        <v>6</v>
      </c>
      <c r="L21" s="77">
        <v>2</v>
      </c>
      <c r="M21" s="56">
        <v>40</v>
      </c>
      <c r="N21" s="44">
        <v>6</v>
      </c>
      <c r="O21" s="62">
        <v>0.83330000000000004</v>
      </c>
      <c r="P21" s="45" t="s">
        <v>287</v>
      </c>
      <c r="Q21" s="46" t="s">
        <v>756</v>
      </c>
      <c r="R21" s="47" t="s">
        <v>352</v>
      </c>
      <c r="S21" s="46" t="s">
        <v>350</v>
      </c>
      <c r="T21" s="48" t="s">
        <v>555</v>
      </c>
      <c r="U21" s="48">
        <v>4</v>
      </c>
      <c r="V21" s="49" t="s">
        <v>292</v>
      </c>
      <c r="W21" s="50" t="s">
        <v>747</v>
      </c>
      <c r="X21" s="50" t="s">
        <v>340</v>
      </c>
      <c r="Y21" s="50" t="s">
        <v>350</v>
      </c>
    </row>
    <row r="22" spans="1:25" s="33" customFormat="1" ht="15.75" customHeight="1" x14ac:dyDescent="0.25">
      <c r="A22" s="54" t="s">
        <v>268</v>
      </c>
      <c r="B22" s="63">
        <v>2</v>
      </c>
      <c r="C22" s="63">
        <v>10</v>
      </c>
      <c r="D22" s="63">
        <v>2</v>
      </c>
      <c r="E22" s="63">
        <v>6</v>
      </c>
      <c r="F22" s="63">
        <v>4</v>
      </c>
      <c r="G22" s="63">
        <v>0</v>
      </c>
      <c r="H22" s="63">
        <v>5</v>
      </c>
      <c r="I22" s="63">
        <v>5</v>
      </c>
      <c r="J22" s="63">
        <v>0</v>
      </c>
      <c r="K22" s="63">
        <v>6</v>
      </c>
      <c r="L22" s="77">
        <v>0</v>
      </c>
      <c r="M22" s="56">
        <v>40</v>
      </c>
      <c r="N22" s="44">
        <v>6</v>
      </c>
      <c r="O22" s="62">
        <v>0.83330000000000004</v>
      </c>
      <c r="P22" s="45" t="s">
        <v>288</v>
      </c>
      <c r="Q22" s="46" t="s">
        <v>769</v>
      </c>
      <c r="R22" s="47" t="s">
        <v>770</v>
      </c>
      <c r="S22" s="46" t="s">
        <v>664</v>
      </c>
      <c r="T22" s="48" t="s">
        <v>555</v>
      </c>
      <c r="U22" s="48">
        <v>4</v>
      </c>
      <c r="V22" s="49" t="s">
        <v>306</v>
      </c>
      <c r="W22" s="50" t="s">
        <v>766</v>
      </c>
      <c r="X22" s="50" t="s">
        <v>767</v>
      </c>
      <c r="Y22" s="50" t="s">
        <v>768</v>
      </c>
    </row>
    <row r="23" spans="1:25" s="33" customFormat="1" ht="15.75" customHeight="1" x14ac:dyDescent="0.25">
      <c r="A23" s="54" t="s">
        <v>24</v>
      </c>
      <c r="B23" s="63">
        <v>2</v>
      </c>
      <c r="C23" s="63">
        <v>8</v>
      </c>
      <c r="D23" s="63">
        <v>2</v>
      </c>
      <c r="E23" s="63">
        <v>4</v>
      </c>
      <c r="F23" s="63">
        <v>4</v>
      </c>
      <c r="G23" s="63">
        <v>2</v>
      </c>
      <c r="H23" s="63">
        <v>5</v>
      </c>
      <c r="I23" s="63">
        <v>5</v>
      </c>
      <c r="J23" s="63">
        <v>2</v>
      </c>
      <c r="K23" s="63">
        <v>6</v>
      </c>
      <c r="L23" s="77">
        <v>0</v>
      </c>
      <c r="M23" s="56">
        <v>40</v>
      </c>
      <c r="N23" s="44">
        <v>6</v>
      </c>
      <c r="O23" s="62">
        <v>0.83330000000000004</v>
      </c>
      <c r="P23" s="45" t="s">
        <v>288</v>
      </c>
      <c r="Q23" s="46" t="s">
        <v>714</v>
      </c>
      <c r="R23" s="47" t="s">
        <v>715</v>
      </c>
      <c r="S23" s="46" t="s">
        <v>568</v>
      </c>
      <c r="T23" s="48" t="s">
        <v>555</v>
      </c>
      <c r="U23" s="48">
        <v>4</v>
      </c>
      <c r="V23" s="49" t="s">
        <v>702</v>
      </c>
      <c r="W23" s="50" t="s">
        <v>703</v>
      </c>
      <c r="X23" s="50" t="s">
        <v>704</v>
      </c>
      <c r="Y23" s="50" t="s">
        <v>705</v>
      </c>
    </row>
    <row r="24" spans="1:25" s="33" customFormat="1" ht="15.75" customHeight="1" x14ac:dyDescent="0.25">
      <c r="A24" s="54" t="s">
        <v>42</v>
      </c>
      <c r="B24" s="63">
        <v>2</v>
      </c>
      <c r="C24" s="63">
        <v>10</v>
      </c>
      <c r="D24" s="63">
        <v>1</v>
      </c>
      <c r="E24" s="63">
        <v>5</v>
      </c>
      <c r="F24" s="63">
        <v>4</v>
      </c>
      <c r="G24" s="63">
        <v>0</v>
      </c>
      <c r="H24" s="63">
        <v>5</v>
      </c>
      <c r="I24" s="63">
        <v>5</v>
      </c>
      <c r="J24" s="63">
        <v>0</v>
      </c>
      <c r="K24" s="63">
        <v>6</v>
      </c>
      <c r="L24" s="77">
        <v>2</v>
      </c>
      <c r="M24" s="56">
        <v>40</v>
      </c>
      <c r="N24" s="44">
        <v>6</v>
      </c>
      <c r="O24" s="62">
        <v>0.83330000000000004</v>
      </c>
      <c r="P24" s="45" t="s">
        <v>288</v>
      </c>
      <c r="Q24" s="46" t="s">
        <v>740</v>
      </c>
      <c r="R24" s="47" t="s">
        <v>440</v>
      </c>
      <c r="S24" s="46" t="s">
        <v>350</v>
      </c>
      <c r="T24" s="48" t="s">
        <v>555</v>
      </c>
      <c r="U24" s="48">
        <v>4</v>
      </c>
      <c r="V24" s="49" t="s">
        <v>317</v>
      </c>
      <c r="W24" s="50" t="s">
        <v>725</v>
      </c>
      <c r="X24" s="50" t="s">
        <v>726</v>
      </c>
      <c r="Y24" s="50" t="s">
        <v>329</v>
      </c>
    </row>
    <row r="25" spans="1:25" s="33" customFormat="1" ht="15.75" customHeight="1" x14ac:dyDescent="0.25">
      <c r="A25" s="54" t="s">
        <v>281</v>
      </c>
      <c r="B25" s="63">
        <v>2</v>
      </c>
      <c r="C25" s="63">
        <v>10</v>
      </c>
      <c r="D25" s="63">
        <v>2</v>
      </c>
      <c r="E25" s="63">
        <v>6</v>
      </c>
      <c r="F25" s="63">
        <v>4</v>
      </c>
      <c r="G25" s="63">
        <v>2</v>
      </c>
      <c r="H25" s="63">
        <v>5</v>
      </c>
      <c r="I25" s="63">
        <v>0</v>
      </c>
      <c r="J25" s="63">
        <v>3</v>
      </c>
      <c r="K25" s="63">
        <v>6</v>
      </c>
      <c r="L25" s="77">
        <v>0</v>
      </c>
      <c r="M25" s="56">
        <v>40</v>
      </c>
      <c r="N25" s="44">
        <v>6</v>
      </c>
      <c r="O25" s="62">
        <v>0.83330000000000004</v>
      </c>
      <c r="P25" s="45" t="s">
        <v>288</v>
      </c>
      <c r="Q25" s="46" t="s">
        <v>789</v>
      </c>
      <c r="R25" s="47" t="s">
        <v>381</v>
      </c>
      <c r="S25" s="46" t="s">
        <v>309</v>
      </c>
      <c r="T25" s="48" t="s">
        <v>555</v>
      </c>
      <c r="U25" s="48">
        <v>4</v>
      </c>
      <c r="V25" s="49" t="s">
        <v>313</v>
      </c>
      <c r="W25" s="50" t="s">
        <v>774</v>
      </c>
      <c r="X25" s="50" t="s">
        <v>452</v>
      </c>
      <c r="Y25" s="50" t="s">
        <v>390</v>
      </c>
    </row>
    <row r="26" spans="1:25" s="33" customFormat="1" ht="15.75" customHeight="1" x14ac:dyDescent="0.25">
      <c r="A26" s="54" t="s">
        <v>58</v>
      </c>
      <c r="B26" s="63">
        <v>2</v>
      </c>
      <c r="C26" s="63">
        <v>10</v>
      </c>
      <c r="D26" s="63">
        <v>2</v>
      </c>
      <c r="E26" s="63">
        <v>5</v>
      </c>
      <c r="F26" s="63">
        <v>4</v>
      </c>
      <c r="G26" s="63">
        <v>2</v>
      </c>
      <c r="H26" s="63">
        <v>5</v>
      </c>
      <c r="I26" s="63">
        <v>5</v>
      </c>
      <c r="J26" s="63">
        <v>1</v>
      </c>
      <c r="K26" s="63">
        <v>2</v>
      </c>
      <c r="L26" s="77">
        <v>2</v>
      </c>
      <c r="M26" s="56">
        <v>40</v>
      </c>
      <c r="N26" s="44">
        <v>6</v>
      </c>
      <c r="O26" s="62">
        <v>0.83330000000000004</v>
      </c>
      <c r="P26" s="45" t="s">
        <v>288</v>
      </c>
      <c r="Q26" s="46" t="s">
        <v>762</v>
      </c>
      <c r="R26" s="47" t="s">
        <v>447</v>
      </c>
      <c r="S26" s="46" t="s">
        <v>301</v>
      </c>
      <c r="T26" s="48" t="s">
        <v>555</v>
      </c>
      <c r="U26" s="48">
        <v>4</v>
      </c>
      <c r="V26" s="49" t="s">
        <v>292</v>
      </c>
      <c r="W26" s="50" t="s">
        <v>747</v>
      </c>
      <c r="X26" s="50" t="s">
        <v>340</v>
      </c>
      <c r="Y26" s="50" t="s">
        <v>350</v>
      </c>
    </row>
    <row r="27" spans="1:25" s="33" customFormat="1" ht="15.75" customHeight="1" x14ac:dyDescent="0.25">
      <c r="A27" s="54" t="s">
        <v>277</v>
      </c>
      <c r="B27" s="63">
        <v>2</v>
      </c>
      <c r="C27" s="63">
        <v>8</v>
      </c>
      <c r="D27" s="63">
        <v>0</v>
      </c>
      <c r="E27" s="63">
        <v>6</v>
      </c>
      <c r="F27" s="63">
        <v>4</v>
      </c>
      <c r="G27" s="63">
        <v>2</v>
      </c>
      <c r="H27" s="63">
        <v>5</v>
      </c>
      <c r="I27" s="63">
        <v>5</v>
      </c>
      <c r="J27" s="63">
        <v>1</v>
      </c>
      <c r="K27" s="63">
        <v>6</v>
      </c>
      <c r="L27" s="77">
        <v>0</v>
      </c>
      <c r="M27" s="56">
        <v>39</v>
      </c>
      <c r="N27" s="44">
        <v>7</v>
      </c>
      <c r="O27" s="62">
        <v>0.8125</v>
      </c>
      <c r="P27" s="45" t="s">
        <v>288</v>
      </c>
      <c r="Q27" s="46" t="s">
        <v>784</v>
      </c>
      <c r="R27" s="47" t="s">
        <v>361</v>
      </c>
      <c r="S27" s="46" t="s">
        <v>338</v>
      </c>
      <c r="T27" s="48" t="s">
        <v>555</v>
      </c>
      <c r="U27" s="48">
        <v>4</v>
      </c>
      <c r="V27" s="49" t="s">
        <v>313</v>
      </c>
      <c r="W27" s="50" t="s">
        <v>774</v>
      </c>
      <c r="X27" s="50" t="s">
        <v>452</v>
      </c>
      <c r="Y27" s="50" t="s">
        <v>390</v>
      </c>
    </row>
    <row r="28" spans="1:25" s="33" customFormat="1" ht="15.75" customHeight="1" x14ac:dyDescent="0.25">
      <c r="A28" s="54" t="s">
        <v>38</v>
      </c>
      <c r="B28" s="63">
        <v>2</v>
      </c>
      <c r="C28" s="63">
        <v>9</v>
      </c>
      <c r="D28" s="63">
        <v>2</v>
      </c>
      <c r="E28" s="63">
        <v>6</v>
      </c>
      <c r="F28" s="63">
        <v>4</v>
      </c>
      <c r="G28" s="63">
        <v>2</v>
      </c>
      <c r="H28" s="63">
        <v>5</v>
      </c>
      <c r="I28" s="63">
        <v>5</v>
      </c>
      <c r="J28" s="63">
        <v>0</v>
      </c>
      <c r="K28" s="63">
        <v>2</v>
      </c>
      <c r="L28" s="77">
        <v>2</v>
      </c>
      <c r="M28" s="56">
        <v>39</v>
      </c>
      <c r="N28" s="44">
        <v>7</v>
      </c>
      <c r="O28" s="62">
        <v>0.8125</v>
      </c>
      <c r="P28" s="45" t="s">
        <v>288</v>
      </c>
      <c r="Q28" s="46" t="s">
        <v>733</v>
      </c>
      <c r="R28" s="47" t="s">
        <v>734</v>
      </c>
      <c r="S28" s="46" t="s">
        <v>309</v>
      </c>
      <c r="T28" s="48" t="s">
        <v>555</v>
      </c>
      <c r="U28" s="48">
        <v>4</v>
      </c>
      <c r="V28" s="49" t="s">
        <v>317</v>
      </c>
      <c r="W28" s="50" t="s">
        <v>725</v>
      </c>
      <c r="X28" s="50" t="s">
        <v>726</v>
      </c>
      <c r="Y28" s="50" t="s">
        <v>329</v>
      </c>
    </row>
    <row r="29" spans="1:25" s="33" customFormat="1" ht="15.75" customHeight="1" x14ac:dyDescent="0.25">
      <c r="A29" s="54" t="s">
        <v>27</v>
      </c>
      <c r="B29" s="63">
        <v>2</v>
      </c>
      <c r="C29" s="63">
        <v>10</v>
      </c>
      <c r="D29" s="63">
        <v>2</v>
      </c>
      <c r="E29" s="63">
        <v>5</v>
      </c>
      <c r="F29" s="63">
        <v>4</v>
      </c>
      <c r="G29" s="63">
        <v>2</v>
      </c>
      <c r="H29" s="63">
        <v>5</v>
      </c>
      <c r="I29" s="63">
        <v>5</v>
      </c>
      <c r="J29" s="63">
        <v>2</v>
      </c>
      <c r="K29" s="63">
        <v>0</v>
      </c>
      <c r="L29" s="77">
        <v>2</v>
      </c>
      <c r="M29" s="56">
        <v>39</v>
      </c>
      <c r="N29" s="44">
        <v>7</v>
      </c>
      <c r="O29" s="62">
        <v>0.8125</v>
      </c>
      <c r="P29" s="45" t="s">
        <v>288</v>
      </c>
      <c r="Q29" s="46" t="s">
        <v>719</v>
      </c>
      <c r="R29" s="47" t="s">
        <v>463</v>
      </c>
      <c r="S29" s="46" t="s">
        <v>371</v>
      </c>
      <c r="T29" s="48" t="s">
        <v>555</v>
      </c>
      <c r="U29" s="48">
        <v>4</v>
      </c>
      <c r="V29" s="49" t="s">
        <v>702</v>
      </c>
      <c r="W29" s="50" t="s">
        <v>703</v>
      </c>
      <c r="X29" s="50" t="s">
        <v>704</v>
      </c>
      <c r="Y29" s="50" t="s">
        <v>705</v>
      </c>
    </row>
    <row r="30" spans="1:25" s="33" customFormat="1" ht="15.75" customHeight="1" x14ac:dyDescent="0.25">
      <c r="A30" s="54" t="s">
        <v>52</v>
      </c>
      <c r="B30" s="63">
        <v>2</v>
      </c>
      <c r="C30" s="63">
        <v>9</v>
      </c>
      <c r="D30" s="63">
        <v>2</v>
      </c>
      <c r="E30" s="63">
        <v>5</v>
      </c>
      <c r="F30" s="63">
        <v>4</v>
      </c>
      <c r="G30" s="63">
        <v>0</v>
      </c>
      <c r="H30" s="63">
        <v>5</v>
      </c>
      <c r="I30" s="63">
        <v>5</v>
      </c>
      <c r="J30" s="63">
        <v>2</v>
      </c>
      <c r="K30" s="63">
        <v>4</v>
      </c>
      <c r="L30" s="77">
        <v>0</v>
      </c>
      <c r="M30" s="56">
        <v>38</v>
      </c>
      <c r="N30" s="44">
        <v>8</v>
      </c>
      <c r="O30" s="62">
        <v>0.79169999999999996</v>
      </c>
      <c r="P30" s="45" t="s">
        <v>288</v>
      </c>
      <c r="Q30" s="46" t="s">
        <v>754</v>
      </c>
      <c r="R30" s="47" t="s">
        <v>755</v>
      </c>
      <c r="S30" s="46" t="s">
        <v>338</v>
      </c>
      <c r="T30" s="48" t="s">
        <v>555</v>
      </c>
      <c r="U30" s="48">
        <v>4</v>
      </c>
      <c r="V30" s="49" t="s">
        <v>292</v>
      </c>
      <c r="W30" s="50" t="s">
        <v>747</v>
      </c>
      <c r="X30" s="50" t="s">
        <v>340</v>
      </c>
      <c r="Y30" s="50" t="s">
        <v>350</v>
      </c>
    </row>
    <row r="31" spans="1:25" s="33" customFormat="1" ht="15.75" customHeight="1" x14ac:dyDescent="0.25">
      <c r="A31" s="54" t="s">
        <v>55</v>
      </c>
      <c r="B31" s="63">
        <v>2</v>
      </c>
      <c r="C31" s="63">
        <v>9</v>
      </c>
      <c r="D31" s="63">
        <v>0</v>
      </c>
      <c r="E31" s="63">
        <v>6</v>
      </c>
      <c r="F31" s="63">
        <v>4</v>
      </c>
      <c r="G31" s="63">
        <v>2</v>
      </c>
      <c r="H31" s="63">
        <v>5</v>
      </c>
      <c r="I31" s="63">
        <v>5</v>
      </c>
      <c r="J31" s="63">
        <v>1</v>
      </c>
      <c r="K31" s="63">
        <v>2</v>
      </c>
      <c r="L31" s="77">
        <v>2</v>
      </c>
      <c r="M31" s="56">
        <v>38</v>
      </c>
      <c r="N31" s="44">
        <v>8</v>
      </c>
      <c r="O31" s="62">
        <v>0.79169999999999996</v>
      </c>
      <c r="P31" s="45" t="s">
        <v>288</v>
      </c>
      <c r="Q31" s="46" t="s">
        <v>758</v>
      </c>
      <c r="R31" s="47" t="s">
        <v>759</v>
      </c>
      <c r="S31" s="46" t="s">
        <v>295</v>
      </c>
      <c r="T31" s="48" t="s">
        <v>555</v>
      </c>
      <c r="U31" s="48">
        <v>4</v>
      </c>
      <c r="V31" s="49" t="s">
        <v>292</v>
      </c>
      <c r="W31" s="50" t="s">
        <v>747</v>
      </c>
      <c r="X31" s="50" t="s">
        <v>340</v>
      </c>
      <c r="Y31" s="50" t="s">
        <v>350</v>
      </c>
    </row>
    <row r="32" spans="1:25" s="33" customFormat="1" ht="15.75" customHeight="1" x14ac:dyDescent="0.25">
      <c r="A32" s="54" t="s">
        <v>41</v>
      </c>
      <c r="B32" s="63">
        <v>2</v>
      </c>
      <c r="C32" s="63">
        <v>10</v>
      </c>
      <c r="D32" s="63">
        <v>1</v>
      </c>
      <c r="E32" s="63">
        <v>3</v>
      </c>
      <c r="F32" s="63">
        <v>4</v>
      </c>
      <c r="G32" s="63">
        <v>0</v>
      </c>
      <c r="H32" s="63">
        <v>5</v>
      </c>
      <c r="I32" s="63">
        <v>5</v>
      </c>
      <c r="J32" s="63">
        <v>0</v>
      </c>
      <c r="K32" s="63">
        <v>6</v>
      </c>
      <c r="L32" s="77">
        <v>2</v>
      </c>
      <c r="M32" s="56">
        <v>38</v>
      </c>
      <c r="N32" s="44">
        <v>8</v>
      </c>
      <c r="O32" s="62">
        <v>0.79169999999999996</v>
      </c>
      <c r="P32" s="45" t="s">
        <v>288</v>
      </c>
      <c r="Q32" s="46" t="s">
        <v>737</v>
      </c>
      <c r="R32" s="47" t="s">
        <v>738</v>
      </c>
      <c r="S32" s="46" t="s">
        <v>739</v>
      </c>
      <c r="T32" s="48" t="s">
        <v>555</v>
      </c>
      <c r="U32" s="48">
        <v>4</v>
      </c>
      <c r="V32" s="49" t="s">
        <v>317</v>
      </c>
      <c r="W32" s="50" t="s">
        <v>725</v>
      </c>
      <c r="X32" s="50" t="s">
        <v>726</v>
      </c>
      <c r="Y32" s="50" t="s">
        <v>329</v>
      </c>
    </row>
    <row r="33" spans="1:25" s="33" customFormat="1" ht="15.75" customHeight="1" x14ac:dyDescent="0.25">
      <c r="A33" s="54" t="s">
        <v>270</v>
      </c>
      <c r="B33" s="63">
        <v>2</v>
      </c>
      <c r="C33" s="63">
        <v>9</v>
      </c>
      <c r="D33" s="63">
        <v>2</v>
      </c>
      <c r="E33" s="63">
        <v>3</v>
      </c>
      <c r="F33" s="63">
        <v>4</v>
      </c>
      <c r="G33" s="63">
        <v>0</v>
      </c>
      <c r="H33" s="63">
        <v>5</v>
      </c>
      <c r="I33" s="63">
        <v>5</v>
      </c>
      <c r="J33" s="63">
        <v>1</v>
      </c>
      <c r="K33" s="63">
        <v>4</v>
      </c>
      <c r="L33" s="77">
        <v>2</v>
      </c>
      <c r="M33" s="56">
        <v>37</v>
      </c>
      <c r="N33" s="44">
        <v>9</v>
      </c>
      <c r="O33" s="62">
        <v>0.77080000000000004</v>
      </c>
      <c r="P33" s="45" t="s">
        <v>288</v>
      </c>
      <c r="Q33" s="46" t="s">
        <v>773</v>
      </c>
      <c r="R33" s="47" t="s">
        <v>440</v>
      </c>
      <c r="S33" s="46" t="s">
        <v>390</v>
      </c>
      <c r="T33" s="48" t="s">
        <v>555</v>
      </c>
      <c r="U33" s="48">
        <v>4</v>
      </c>
      <c r="V33" s="49" t="s">
        <v>313</v>
      </c>
      <c r="W33" s="50" t="s">
        <v>774</v>
      </c>
      <c r="X33" s="50" t="s">
        <v>452</v>
      </c>
      <c r="Y33" s="50" t="s">
        <v>390</v>
      </c>
    </row>
    <row r="34" spans="1:25" s="33" customFormat="1" ht="15.75" customHeight="1" x14ac:dyDescent="0.25">
      <c r="A34" s="54" t="s">
        <v>40</v>
      </c>
      <c r="B34" s="63">
        <v>2</v>
      </c>
      <c r="C34" s="63">
        <v>9</v>
      </c>
      <c r="D34" s="63">
        <v>1</v>
      </c>
      <c r="E34" s="63">
        <v>5</v>
      </c>
      <c r="F34" s="63">
        <v>2</v>
      </c>
      <c r="G34" s="63">
        <v>2</v>
      </c>
      <c r="H34" s="63">
        <v>5</v>
      </c>
      <c r="I34" s="63">
        <v>5</v>
      </c>
      <c r="J34" s="63">
        <v>0</v>
      </c>
      <c r="K34" s="63">
        <v>6</v>
      </c>
      <c r="L34" s="77">
        <v>0</v>
      </c>
      <c r="M34" s="56">
        <v>37</v>
      </c>
      <c r="N34" s="44">
        <v>9</v>
      </c>
      <c r="O34" s="62">
        <v>0.77080000000000004</v>
      </c>
      <c r="P34" s="45" t="s">
        <v>288</v>
      </c>
      <c r="Q34" s="46" t="s">
        <v>736</v>
      </c>
      <c r="R34" s="47" t="s">
        <v>723</v>
      </c>
      <c r="S34" s="46" t="s">
        <v>712</v>
      </c>
      <c r="T34" s="48" t="s">
        <v>555</v>
      </c>
      <c r="U34" s="48">
        <v>4</v>
      </c>
      <c r="V34" s="49" t="s">
        <v>317</v>
      </c>
      <c r="W34" s="50" t="s">
        <v>725</v>
      </c>
      <c r="X34" s="50" t="s">
        <v>726</v>
      </c>
      <c r="Y34" s="50" t="s">
        <v>329</v>
      </c>
    </row>
    <row r="35" spans="1:25" s="33" customFormat="1" ht="15.75" customHeight="1" x14ac:dyDescent="0.25">
      <c r="A35" s="54" t="s">
        <v>30</v>
      </c>
      <c r="B35" s="63">
        <v>2</v>
      </c>
      <c r="C35" s="63">
        <v>7</v>
      </c>
      <c r="D35" s="63">
        <v>2</v>
      </c>
      <c r="E35" s="63">
        <v>5</v>
      </c>
      <c r="F35" s="63">
        <v>4</v>
      </c>
      <c r="G35" s="63">
        <v>0</v>
      </c>
      <c r="H35" s="63">
        <v>5</v>
      </c>
      <c r="I35" s="63">
        <v>5</v>
      </c>
      <c r="J35" s="63">
        <v>1</v>
      </c>
      <c r="K35" s="63">
        <v>6</v>
      </c>
      <c r="L35" s="77">
        <v>0</v>
      </c>
      <c r="M35" s="56">
        <v>37</v>
      </c>
      <c r="N35" s="44">
        <v>9</v>
      </c>
      <c r="O35" s="62">
        <v>0.77080000000000004</v>
      </c>
      <c r="P35" s="45" t="s">
        <v>288</v>
      </c>
      <c r="Q35" s="46" t="s">
        <v>722</v>
      </c>
      <c r="R35" s="47" t="s">
        <v>723</v>
      </c>
      <c r="S35" s="46" t="s">
        <v>309</v>
      </c>
      <c r="T35" s="48" t="s">
        <v>555</v>
      </c>
      <c r="U35" s="48">
        <v>4</v>
      </c>
      <c r="V35" s="49" t="s">
        <v>702</v>
      </c>
      <c r="W35" s="50" t="s">
        <v>703</v>
      </c>
      <c r="X35" s="50" t="s">
        <v>704</v>
      </c>
      <c r="Y35" s="50" t="s">
        <v>705</v>
      </c>
    </row>
    <row r="36" spans="1:25" s="33" customFormat="1" ht="15.75" customHeight="1" x14ac:dyDescent="0.25">
      <c r="A36" s="54" t="s">
        <v>283</v>
      </c>
      <c r="B36" s="63">
        <v>2</v>
      </c>
      <c r="C36" s="63">
        <v>7</v>
      </c>
      <c r="D36" s="63">
        <v>1</v>
      </c>
      <c r="E36" s="63">
        <v>5</v>
      </c>
      <c r="F36" s="63">
        <v>4</v>
      </c>
      <c r="G36" s="63">
        <v>0</v>
      </c>
      <c r="H36" s="63">
        <v>5</v>
      </c>
      <c r="I36" s="63">
        <v>5</v>
      </c>
      <c r="J36" s="63">
        <v>2</v>
      </c>
      <c r="K36" s="63">
        <v>6</v>
      </c>
      <c r="L36" s="77">
        <v>0</v>
      </c>
      <c r="M36" s="56">
        <v>37</v>
      </c>
      <c r="N36" s="44">
        <v>9</v>
      </c>
      <c r="O36" s="62">
        <v>0.77080000000000004</v>
      </c>
      <c r="P36" s="45" t="s">
        <v>288</v>
      </c>
      <c r="Q36" s="46" t="s">
        <v>657</v>
      </c>
      <c r="R36" s="47" t="s">
        <v>552</v>
      </c>
      <c r="S36" s="46" t="s">
        <v>338</v>
      </c>
      <c r="T36" s="48" t="s">
        <v>555</v>
      </c>
      <c r="U36" s="48">
        <v>4</v>
      </c>
      <c r="V36" s="49" t="s">
        <v>313</v>
      </c>
      <c r="W36" s="50" t="s">
        <v>774</v>
      </c>
      <c r="X36" s="50" t="s">
        <v>452</v>
      </c>
      <c r="Y36" s="50" t="s">
        <v>390</v>
      </c>
    </row>
    <row r="37" spans="1:25" s="33" customFormat="1" ht="15.75" customHeight="1" x14ac:dyDescent="0.25">
      <c r="A37" s="54" t="s">
        <v>32</v>
      </c>
      <c r="B37" s="63">
        <v>2</v>
      </c>
      <c r="C37" s="63">
        <v>8</v>
      </c>
      <c r="D37" s="63">
        <v>2</v>
      </c>
      <c r="E37" s="63">
        <v>5</v>
      </c>
      <c r="F37" s="63">
        <v>4</v>
      </c>
      <c r="G37" s="63">
        <v>0</v>
      </c>
      <c r="H37" s="63">
        <v>2</v>
      </c>
      <c r="I37" s="63">
        <v>5</v>
      </c>
      <c r="J37" s="63">
        <v>0</v>
      </c>
      <c r="K37" s="63">
        <v>6</v>
      </c>
      <c r="L37" s="77">
        <v>2</v>
      </c>
      <c r="M37" s="56">
        <v>36</v>
      </c>
      <c r="N37" s="44">
        <v>10</v>
      </c>
      <c r="O37" s="62">
        <v>0.75</v>
      </c>
      <c r="P37" s="45" t="s">
        <v>288</v>
      </c>
      <c r="Q37" s="46" t="s">
        <v>673</v>
      </c>
      <c r="R37" s="47" t="s">
        <v>606</v>
      </c>
      <c r="S37" s="46" t="s">
        <v>601</v>
      </c>
      <c r="T37" s="48" t="s">
        <v>555</v>
      </c>
      <c r="U37" s="48">
        <v>4</v>
      </c>
      <c r="V37" s="49" t="s">
        <v>317</v>
      </c>
      <c r="W37" s="50" t="s">
        <v>725</v>
      </c>
      <c r="X37" s="50" t="s">
        <v>726</v>
      </c>
      <c r="Y37" s="50" t="s">
        <v>329</v>
      </c>
    </row>
    <row r="38" spans="1:25" s="33" customFormat="1" ht="15.75" customHeight="1" x14ac:dyDescent="0.25">
      <c r="A38" s="54" t="s">
        <v>279</v>
      </c>
      <c r="B38" s="63">
        <v>2</v>
      </c>
      <c r="C38" s="63">
        <v>10</v>
      </c>
      <c r="D38" s="63">
        <v>0</v>
      </c>
      <c r="E38" s="63">
        <v>3</v>
      </c>
      <c r="F38" s="63">
        <v>2</v>
      </c>
      <c r="G38" s="63">
        <v>2</v>
      </c>
      <c r="H38" s="63">
        <v>5</v>
      </c>
      <c r="I38" s="63">
        <v>5</v>
      </c>
      <c r="J38" s="63">
        <v>1</v>
      </c>
      <c r="K38" s="63">
        <v>6</v>
      </c>
      <c r="L38" s="77">
        <v>0</v>
      </c>
      <c r="M38" s="56">
        <v>36</v>
      </c>
      <c r="N38" s="44">
        <v>10</v>
      </c>
      <c r="O38" s="62">
        <v>0.75</v>
      </c>
      <c r="P38" s="45" t="s">
        <v>288</v>
      </c>
      <c r="Q38" s="46" t="s">
        <v>786</v>
      </c>
      <c r="R38" s="47" t="s">
        <v>352</v>
      </c>
      <c r="S38" s="46" t="s">
        <v>787</v>
      </c>
      <c r="T38" s="48" t="s">
        <v>555</v>
      </c>
      <c r="U38" s="48">
        <v>4</v>
      </c>
      <c r="V38" s="49" t="s">
        <v>313</v>
      </c>
      <c r="W38" s="50" t="s">
        <v>774</v>
      </c>
      <c r="X38" s="50" t="s">
        <v>452</v>
      </c>
      <c r="Y38" s="50" t="s">
        <v>390</v>
      </c>
    </row>
    <row r="39" spans="1:25" s="33" customFormat="1" ht="15.75" customHeight="1" x14ac:dyDescent="0.25">
      <c r="A39" s="54" t="s">
        <v>47</v>
      </c>
      <c r="B39" s="63">
        <v>2</v>
      </c>
      <c r="C39" s="63">
        <v>8</v>
      </c>
      <c r="D39" s="63">
        <v>2</v>
      </c>
      <c r="E39" s="63">
        <v>4</v>
      </c>
      <c r="F39" s="63">
        <v>4</v>
      </c>
      <c r="G39" s="63">
        <v>2</v>
      </c>
      <c r="H39" s="63">
        <v>5</v>
      </c>
      <c r="I39" s="63">
        <v>5</v>
      </c>
      <c r="J39" s="63">
        <v>2</v>
      </c>
      <c r="K39" s="63">
        <v>0</v>
      </c>
      <c r="L39" s="77">
        <v>0</v>
      </c>
      <c r="M39" s="56">
        <v>34</v>
      </c>
      <c r="N39" s="44">
        <v>11</v>
      </c>
      <c r="O39" s="62">
        <v>0.70830000000000004</v>
      </c>
      <c r="P39" s="45" t="s">
        <v>288</v>
      </c>
      <c r="Q39" s="46" t="s">
        <v>749</v>
      </c>
      <c r="R39" s="47" t="s">
        <v>750</v>
      </c>
      <c r="S39" s="46" t="s">
        <v>371</v>
      </c>
      <c r="T39" s="48" t="s">
        <v>555</v>
      </c>
      <c r="U39" s="48">
        <v>4</v>
      </c>
      <c r="V39" s="49" t="s">
        <v>292</v>
      </c>
      <c r="W39" s="50" t="s">
        <v>747</v>
      </c>
      <c r="X39" s="50" t="s">
        <v>340</v>
      </c>
      <c r="Y39" s="50" t="s">
        <v>350</v>
      </c>
    </row>
    <row r="40" spans="1:25" s="33" customFormat="1" ht="15.75" customHeight="1" x14ac:dyDescent="0.25">
      <c r="A40" s="54" t="s">
        <v>35</v>
      </c>
      <c r="B40" s="63">
        <v>2</v>
      </c>
      <c r="C40" s="63">
        <v>10</v>
      </c>
      <c r="D40" s="63">
        <v>2</v>
      </c>
      <c r="E40" s="63">
        <v>0</v>
      </c>
      <c r="F40" s="63">
        <v>4</v>
      </c>
      <c r="G40" s="63">
        <v>2</v>
      </c>
      <c r="H40" s="63">
        <v>5</v>
      </c>
      <c r="I40" s="63">
        <v>5</v>
      </c>
      <c r="J40" s="63">
        <v>0</v>
      </c>
      <c r="K40" s="63">
        <v>4</v>
      </c>
      <c r="L40" s="77">
        <v>0</v>
      </c>
      <c r="M40" s="56">
        <v>34</v>
      </c>
      <c r="N40" s="44">
        <v>11</v>
      </c>
      <c r="O40" s="62">
        <v>0.70830000000000004</v>
      </c>
      <c r="P40" s="45" t="s">
        <v>288</v>
      </c>
      <c r="Q40" s="46" t="s">
        <v>729</v>
      </c>
      <c r="R40" s="47" t="s">
        <v>497</v>
      </c>
      <c r="S40" s="46" t="s">
        <v>301</v>
      </c>
      <c r="T40" s="48" t="s">
        <v>555</v>
      </c>
      <c r="U40" s="48">
        <v>4</v>
      </c>
      <c r="V40" s="49" t="s">
        <v>317</v>
      </c>
      <c r="W40" s="50" t="s">
        <v>725</v>
      </c>
      <c r="X40" s="50" t="s">
        <v>726</v>
      </c>
      <c r="Y40" s="50" t="s">
        <v>329</v>
      </c>
    </row>
    <row r="41" spans="1:25" s="33" customFormat="1" ht="15.75" customHeight="1" x14ac:dyDescent="0.25">
      <c r="A41" s="54" t="s">
        <v>278</v>
      </c>
      <c r="B41" s="63">
        <v>2</v>
      </c>
      <c r="C41" s="63">
        <v>10</v>
      </c>
      <c r="D41" s="63">
        <v>0</v>
      </c>
      <c r="E41" s="63">
        <v>4</v>
      </c>
      <c r="F41" s="63">
        <v>4</v>
      </c>
      <c r="G41" s="63">
        <v>0</v>
      </c>
      <c r="H41" s="63">
        <v>5</v>
      </c>
      <c r="I41" s="63">
        <v>5</v>
      </c>
      <c r="J41" s="63">
        <v>2</v>
      </c>
      <c r="K41" s="63">
        <v>2</v>
      </c>
      <c r="L41" s="77">
        <v>0</v>
      </c>
      <c r="M41" s="56">
        <v>34</v>
      </c>
      <c r="N41" s="44">
        <v>11</v>
      </c>
      <c r="O41" s="62">
        <v>0.70830000000000004</v>
      </c>
      <c r="P41" s="45" t="s">
        <v>288</v>
      </c>
      <c r="Q41" s="46" t="s">
        <v>785</v>
      </c>
      <c r="R41" s="47" t="s">
        <v>497</v>
      </c>
      <c r="S41" s="46" t="s">
        <v>470</v>
      </c>
      <c r="T41" s="48" t="s">
        <v>555</v>
      </c>
      <c r="U41" s="48">
        <v>4</v>
      </c>
      <c r="V41" s="49" t="s">
        <v>313</v>
      </c>
      <c r="W41" s="50" t="s">
        <v>774</v>
      </c>
      <c r="X41" s="50" t="s">
        <v>452</v>
      </c>
      <c r="Y41" s="50" t="s">
        <v>390</v>
      </c>
    </row>
    <row r="42" spans="1:25" s="33" customFormat="1" ht="15.75" customHeight="1" x14ac:dyDescent="0.25">
      <c r="A42" s="54" t="s">
        <v>25</v>
      </c>
      <c r="B42" s="63">
        <v>2</v>
      </c>
      <c r="C42" s="63">
        <v>10</v>
      </c>
      <c r="D42" s="63">
        <v>2</v>
      </c>
      <c r="E42" s="63">
        <v>6</v>
      </c>
      <c r="F42" s="63">
        <v>3</v>
      </c>
      <c r="G42" s="63">
        <v>2</v>
      </c>
      <c r="H42" s="63">
        <v>5</v>
      </c>
      <c r="I42" s="63">
        <v>0</v>
      </c>
      <c r="J42" s="63">
        <v>2</v>
      </c>
      <c r="K42" s="63">
        <v>0</v>
      </c>
      <c r="L42" s="77">
        <v>2</v>
      </c>
      <c r="M42" s="56">
        <v>34</v>
      </c>
      <c r="N42" s="44">
        <v>11</v>
      </c>
      <c r="O42" s="62">
        <v>0.70830000000000004</v>
      </c>
      <c r="P42" s="45" t="s">
        <v>288</v>
      </c>
      <c r="Q42" s="46" t="s">
        <v>716</v>
      </c>
      <c r="R42" s="47" t="s">
        <v>352</v>
      </c>
      <c r="S42" s="46" t="s">
        <v>433</v>
      </c>
      <c r="T42" s="48" t="s">
        <v>555</v>
      </c>
      <c r="U42" s="48">
        <v>4</v>
      </c>
      <c r="V42" s="49" t="s">
        <v>702</v>
      </c>
      <c r="W42" s="50" t="s">
        <v>703</v>
      </c>
      <c r="X42" s="50" t="s">
        <v>704</v>
      </c>
      <c r="Y42" s="50" t="s">
        <v>705</v>
      </c>
    </row>
    <row r="43" spans="1:25" s="33" customFormat="1" ht="15.75" customHeight="1" x14ac:dyDescent="0.25">
      <c r="A43" s="54" t="s">
        <v>272</v>
      </c>
      <c r="B43" s="63">
        <v>1.5</v>
      </c>
      <c r="C43" s="63">
        <v>9</v>
      </c>
      <c r="D43" s="63">
        <v>1</v>
      </c>
      <c r="E43" s="63">
        <v>5</v>
      </c>
      <c r="F43" s="63">
        <v>4</v>
      </c>
      <c r="G43" s="63">
        <v>0</v>
      </c>
      <c r="H43" s="63">
        <v>3</v>
      </c>
      <c r="I43" s="63">
        <v>5</v>
      </c>
      <c r="J43" s="63">
        <v>1</v>
      </c>
      <c r="K43" s="63">
        <v>4</v>
      </c>
      <c r="L43" s="77">
        <v>0</v>
      </c>
      <c r="M43" s="56">
        <v>33.5</v>
      </c>
      <c r="N43" s="44">
        <v>12</v>
      </c>
      <c r="O43" s="62">
        <v>0.69789999999999996</v>
      </c>
      <c r="P43" s="45" t="s">
        <v>288</v>
      </c>
      <c r="Q43" s="46" t="s">
        <v>777</v>
      </c>
      <c r="R43" s="47" t="s">
        <v>778</v>
      </c>
      <c r="S43" s="46" t="s">
        <v>332</v>
      </c>
      <c r="T43" s="48" t="s">
        <v>555</v>
      </c>
      <c r="U43" s="48">
        <v>4</v>
      </c>
      <c r="V43" s="49" t="s">
        <v>313</v>
      </c>
      <c r="W43" s="50" t="s">
        <v>774</v>
      </c>
      <c r="X43" s="50" t="s">
        <v>452</v>
      </c>
      <c r="Y43" s="50" t="s">
        <v>390</v>
      </c>
    </row>
    <row r="44" spans="1:25" s="33" customFormat="1" ht="15.75" customHeight="1" x14ac:dyDescent="0.25">
      <c r="A44" s="54" t="s">
        <v>284</v>
      </c>
      <c r="B44" s="63">
        <v>1.5</v>
      </c>
      <c r="C44" s="63">
        <v>10</v>
      </c>
      <c r="D44" s="63">
        <v>1</v>
      </c>
      <c r="E44" s="63">
        <v>1</v>
      </c>
      <c r="F44" s="63">
        <v>2</v>
      </c>
      <c r="G44" s="63">
        <v>0</v>
      </c>
      <c r="H44" s="63">
        <v>5</v>
      </c>
      <c r="I44" s="63">
        <v>5</v>
      </c>
      <c r="J44" s="63">
        <v>2</v>
      </c>
      <c r="K44" s="63">
        <v>6</v>
      </c>
      <c r="L44" s="77">
        <v>0</v>
      </c>
      <c r="M44" s="56">
        <v>33.5</v>
      </c>
      <c r="N44" s="44">
        <v>12</v>
      </c>
      <c r="O44" s="62">
        <v>0.69789999999999996</v>
      </c>
      <c r="P44" s="45" t="s">
        <v>288</v>
      </c>
      <c r="Q44" s="46" t="s">
        <v>792</v>
      </c>
      <c r="R44" s="47" t="s">
        <v>352</v>
      </c>
      <c r="S44" s="46" t="s">
        <v>295</v>
      </c>
      <c r="T44" s="48" t="s">
        <v>555</v>
      </c>
      <c r="U44" s="48">
        <v>4</v>
      </c>
      <c r="V44" s="49" t="s">
        <v>313</v>
      </c>
      <c r="W44" s="50" t="s">
        <v>774</v>
      </c>
      <c r="X44" s="50" t="s">
        <v>452</v>
      </c>
      <c r="Y44" s="50" t="s">
        <v>390</v>
      </c>
    </row>
    <row r="45" spans="1:25" s="33" customFormat="1" ht="15.75" customHeight="1" x14ac:dyDescent="0.25">
      <c r="A45" s="54" t="s">
        <v>274</v>
      </c>
      <c r="B45" s="63">
        <v>2</v>
      </c>
      <c r="C45" s="63">
        <v>6</v>
      </c>
      <c r="D45" s="63">
        <v>1</v>
      </c>
      <c r="E45" s="63">
        <v>5</v>
      </c>
      <c r="F45" s="63">
        <v>3</v>
      </c>
      <c r="G45" s="63">
        <v>0</v>
      </c>
      <c r="H45" s="63">
        <v>5</v>
      </c>
      <c r="I45" s="63">
        <v>5</v>
      </c>
      <c r="J45" s="63">
        <v>0</v>
      </c>
      <c r="K45" s="63">
        <v>6</v>
      </c>
      <c r="L45" s="77">
        <v>0</v>
      </c>
      <c r="M45" s="56">
        <v>33</v>
      </c>
      <c r="N45" s="44">
        <v>13</v>
      </c>
      <c r="O45" s="62">
        <v>0.6875</v>
      </c>
      <c r="P45" s="45" t="s">
        <v>288</v>
      </c>
      <c r="Q45" s="46" t="s">
        <v>781</v>
      </c>
      <c r="R45" s="47" t="s">
        <v>497</v>
      </c>
      <c r="S45" s="46" t="s">
        <v>359</v>
      </c>
      <c r="T45" s="48" t="s">
        <v>555</v>
      </c>
      <c r="U45" s="48">
        <v>4</v>
      </c>
      <c r="V45" s="49" t="s">
        <v>313</v>
      </c>
      <c r="W45" s="50" t="s">
        <v>774</v>
      </c>
      <c r="X45" s="50" t="s">
        <v>452</v>
      </c>
      <c r="Y45" s="50" t="s">
        <v>390</v>
      </c>
    </row>
    <row r="46" spans="1:25" s="33" customFormat="1" ht="15.75" customHeight="1" x14ac:dyDescent="0.25">
      <c r="A46" s="54" t="s">
        <v>29</v>
      </c>
      <c r="B46" s="63">
        <v>2</v>
      </c>
      <c r="C46" s="63">
        <v>8</v>
      </c>
      <c r="D46" s="63">
        <v>2</v>
      </c>
      <c r="E46" s="63">
        <v>2</v>
      </c>
      <c r="F46" s="63">
        <v>4</v>
      </c>
      <c r="G46" s="63">
        <v>2</v>
      </c>
      <c r="H46" s="63">
        <v>5</v>
      </c>
      <c r="I46" s="63">
        <v>0</v>
      </c>
      <c r="J46" s="63">
        <v>2</v>
      </c>
      <c r="K46" s="63">
        <v>4</v>
      </c>
      <c r="L46" s="77">
        <v>2</v>
      </c>
      <c r="M46" s="56">
        <v>33</v>
      </c>
      <c r="N46" s="44">
        <v>13</v>
      </c>
      <c r="O46" s="62">
        <v>0.6875</v>
      </c>
      <c r="P46" s="45" t="s">
        <v>288</v>
      </c>
      <c r="Q46" s="46" t="s">
        <v>721</v>
      </c>
      <c r="R46" s="47" t="s">
        <v>458</v>
      </c>
      <c r="S46" s="46" t="s">
        <v>309</v>
      </c>
      <c r="T46" s="48" t="s">
        <v>555</v>
      </c>
      <c r="U46" s="48">
        <v>4</v>
      </c>
      <c r="V46" s="49" t="s">
        <v>702</v>
      </c>
      <c r="W46" s="50" t="s">
        <v>703</v>
      </c>
      <c r="X46" s="50" t="s">
        <v>704</v>
      </c>
      <c r="Y46" s="50" t="s">
        <v>705</v>
      </c>
    </row>
    <row r="47" spans="1:25" s="33" customFormat="1" ht="15.75" customHeight="1" x14ac:dyDescent="0.25">
      <c r="A47" s="54" t="s">
        <v>57</v>
      </c>
      <c r="B47" s="63">
        <v>2</v>
      </c>
      <c r="C47" s="63">
        <v>10</v>
      </c>
      <c r="D47" s="63">
        <v>2</v>
      </c>
      <c r="E47" s="63">
        <v>3</v>
      </c>
      <c r="F47" s="63">
        <v>2</v>
      </c>
      <c r="G47" s="63">
        <v>0</v>
      </c>
      <c r="H47" s="63">
        <v>5</v>
      </c>
      <c r="I47" s="63">
        <v>5</v>
      </c>
      <c r="J47" s="63">
        <v>0</v>
      </c>
      <c r="K47" s="63">
        <v>2</v>
      </c>
      <c r="L47" s="77">
        <v>2</v>
      </c>
      <c r="M47" s="56">
        <v>33</v>
      </c>
      <c r="N47" s="44">
        <v>13</v>
      </c>
      <c r="O47" s="62">
        <v>0.6875</v>
      </c>
      <c r="P47" s="45" t="s">
        <v>288</v>
      </c>
      <c r="Q47" s="46" t="s">
        <v>761</v>
      </c>
      <c r="R47" s="47" t="s">
        <v>343</v>
      </c>
      <c r="S47" s="46" t="s">
        <v>301</v>
      </c>
      <c r="T47" s="48" t="s">
        <v>555</v>
      </c>
      <c r="U47" s="48">
        <v>4</v>
      </c>
      <c r="V47" s="49" t="s">
        <v>292</v>
      </c>
      <c r="W47" s="50" t="s">
        <v>747</v>
      </c>
      <c r="X47" s="50" t="s">
        <v>340</v>
      </c>
      <c r="Y47" s="50" t="s">
        <v>350</v>
      </c>
    </row>
    <row r="48" spans="1:25" s="33" customFormat="1" ht="15.75" customHeight="1" x14ac:dyDescent="0.25">
      <c r="A48" s="54" t="s">
        <v>271</v>
      </c>
      <c r="B48" s="63">
        <v>2</v>
      </c>
      <c r="C48" s="63">
        <v>6</v>
      </c>
      <c r="D48" s="63">
        <v>2</v>
      </c>
      <c r="E48" s="63">
        <v>6</v>
      </c>
      <c r="F48" s="63">
        <v>2</v>
      </c>
      <c r="G48" s="63">
        <v>0</v>
      </c>
      <c r="H48" s="63">
        <v>5</v>
      </c>
      <c r="I48" s="63">
        <v>5</v>
      </c>
      <c r="J48" s="63">
        <v>2</v>
      </c>
      <c r="K48" s="63">
        <v>0</v>
      </c>
      <c r="L48" s="77">
        <v>2</v>
      </c>
      <c r="M48" s="56">
        <v>32</v>
      </c>
      <c r="N48" s="44">
        <v>14</v>
      </c>
      <c r="O48" s="62">
        <v>0.66669999999999996</v>
      </c>
      <c r="P48" s="45" t="s">
        <v>288</v>
      </c>
      <c r="Q48" s="46" t="s">
        <v>775</v>
      </c>
      <c r="R48" s="47" t="s">
        <v>393</v>
      </c>
      <c r="S48" s="46" t="s">
        <v>776</v>
      </c>
      <c r="T48" s="48" t="s">
        <v>555</v>
      </c>
      <c r="U48" s="48">
        <v>4</v>
      </c>
      <c r="V48" s="49" t="s">
        <v>313</v>
      </c>
      <c r="W48" s="50" t="s">
        <v>774</v>
      </c>
      <c r="X48" s="50" t="s">
        <v>452</v>
      </c>
      <c r="Y48" s="50" t="s">
        <v>390</v>
      </c>
    </row>
    <row r="49" spans="1:25" s="33" customFormat="1" ht="15.75" customHeight="1" x14ac:dyDescent="0.25">
      <c r="A49" s="54" t="s">
        <v>23</v>
      </c>
      <c r="B49" s="63">
        <v>2</v>
      </c>
      <c r="C49" s="63">
        <v>10</v>
      </c>
      <c r="D49" s="63">
        <v>0</v>
      </c>
      <c r="E49" s="63">
        <v>5</v>
      </c>
      <c r="F49" s="63">
        <v>4</v>
      </c>
      <c r="G49" s="63">
        <v>2</v>
      </c>
      <c r="H49" s="63">
        <v>5</v>
      </c>
      <c r="I49" s="63">
        <v>0</v>
      </c>
      <c r="J49" s="63">
        <v>2</v>
      </c>
      <c r="K49" s="63">
        <v>0</v>
      </c>
      <c r="L49" s="77">
        <v>2</v>
      </c>
      <c r="M49" s="56">
        <v>32</v>
      </c>
      <c r="N49" s="44">
        <v>14</v>
      </c>
      <c r="O49" s="62">
        <v>0.66669999999999996</v>
      </c>
      <c r="P49" s="45" t="s">
        <v>288</v>
      </c>
      <c r="Q49" s="46" t="s">
        <v>713</v>
      </c>
      <c r="R49" s="47" t="s">
        <v>493</v>
      </c>
      <c r="S49" s="46" t="s">
        <v>470</v>
      </c>
      <c r="T49" s="48" t="s">
        <v>555</v>
      </c>
      <c r="U49" s="48">
        <v>4</v>
      </c>
      <c r="V49" s="49" t="s">
        <v>702</v>
      </c>
      <c r="W49" s="50" t="s">
        <v>703</v>
      </c>
      <c r="X49" s="50" t="s">
        <v>704</v>
      </c>
      <c r="Y49" s="50" t="s">
        <v>705</v>
      </c>
    </row>
    <row r="50" spans="1:25" s="33" customFormat="1" ht="15.75" customHeight="1" x14ac:dyDescent="0.25">
      <c r="A50" s="54" t="s">
        <v>267</v>
      </c>
      <c r="B50" s="63">
        <v>2</v>
      </c>
      <c r="C50" s="63">
        <v>9</v>
      </c>
      <c r="D50" s="63">
        <v>0</v>
      </c>
      <c r="E50" s="63">
        <v>6</v>
      </c>
      <c r="F50" s="63">
        <v>4</v>
      </c>
      <c r="G50" s="63">
        <v>0</v>
      </c>
      <c r="H50" s="63">
        <v>5</v>
      </c>
      <c r="I50" s="63">
        <v>5</v>
      </c>
      <c r="J50" s="63">
        <v>1</v>
      </c>
      <c r="K50" s="63">
        <v>0</v>
      </c>
      <c r="L50" s="77">
        <v>0</v>
      </c>
      <c r="M50" s="56">
        <v>32</v>
      </c>
      <c r="N50" s="44">
        <v>14</v>
      </c>
      <c r="O50" s="62">
        <v>0.66669999999999996</v>
      </c>
      <c r="P50" s="45" t="s">
        <v>288</v>
      </c>
      <c r="Q50" s="46" t="s">
        <v>765</v>
      </c>
      <c r="R50" s="47" t="s">
        <v>411</v>
      </c>
      <c r="S50" s="46" t="s">
        <v>557</v>
      </c>
      <c r="T50" s="48" t="s">
        <v>555</v>
      </c>
      <c r="U50" s="48">
        <v>4</v>
      </c>
      <c r="V50" s="49" t="s">
        <v>306</v>
      </c>
      <c r="W50" s="50" t="s">
        <v>766</v>
      </c>
      <c r="X50" s="50" t="s">
        <v>767</v>
      </c>
      <c r="Y50" s="50" t="s">
        <v>768</v>
      </c>
    </row>
    <row r="51" spans="1:25" s="33" customFormat="1" ht="15.75" customHeight="1" x14ac:dyDescent="0.25">
      <c r="A51" s="54" t="s">
        <v>44</v>
      </c>
      <c r="B51" s="63">
        <v>2</v>
      </c>
      <c r="C51" s="63">
        <v>10</v>
      </c>
      <c r="D51" s="63">
        <v>2</v>
      </c>
      <c r="E51" s="63">
        <v>0</v>
      </c>
      <c r="F51" s="63">
        <v>4</v>
      </c>
      <c r="G51" s="63">
        <v>0</v>
      </c>
      <c r="H51" s="63">
        <v>5</v>
      </c>
      <c r="I51" s="63">
        <v>5</v>
      </c>
      <c r="J51" s="63">
        <v>0</v>
      </c>
      <c r="K51" s="63">
        <v>2</v>
      </c>
      <c r="L51" s="77">
        <v>2</v>
      </c>
      <c r="M51" s="56">
        <v>32</v>
      </c>
      <c r="N51" s="44">
        <v>14</v>
      </c>
      <c r="O51" s="62">
        <v>0.66669999999999996</v>
      </c>
      <c r="P51" s="45" t="s">
        <v>288</v>
      </c>
      <c r="Q51" s="46" t="s">
        <v>743</v>
      </c>
      <c r="R51" s="47" t="s">
        <v>458</v>
      </c>
      <c r="S51" s="46" t="s">
        <v>329</v>
      </c>
      <c r="T51" s="48" t="s">
        <v>555</v>
      </c>
      <c r="U51" s="48">
        <v>4</v>
      </c>
      <c r="V51" s="49" t="s">
        <v>317</v>
      </c>
      <c r="W51" s="50" t="s">
        <v>725</v>
      </c>
      <c r="X51" s="50" t="s">
        <v>726</v>
      </c>
      <c r="Y51" s="50" t="s">
        <v>329</v>
      </c>
    </row>
    <row r="52" spans="1:25" s="33" customFormat="1" ht="15.75" customHeight="1" x14ac:dyDescent="0.25">
      <c r="A52" s="54" t="s">
        <v>282</v>
      </c>
      <c r="B52" s="63">
        <v>2</v>
      </c>
      <c r="C52" s="63">
        <v>10</v>
      </c>
      <c r="D52" s="63">
        <v>1</v>
      </c>
      <c r="E52" s="63">
        <v>6</v>
      </c>
      <c r="F52" s="63">
        <v>4</v>
      </c>
      <c r="G52" s="63">
        <v>0</v>
      </c>
      <c r="H52" s="63">
        <v>5</v>
      </c>
      <c r="I52" s="63">
        <v>0</v>
      </c>
      <c r="J52" s="63">
        <v>3</v>
      </c>
      <c r="K52" s="63">
        <v>0</v>
      </c>
      <c r="L52" s="77">
        <v>0</v>
      </c>
      <c r="M52" s="56">
        <v>31</v>
      </c>
      <c r="N52" s="44">
        <v>15</v>
      </c>
      <c r="O52" s="62">
        <v>0.64580000000000004</v>
      </c>
      <c r="P52" s="45" t="s">
        <v>288</v>
      </c>
      <c r="Q52" s="46" t="s">
        <v>790</v>
      </c>
      <c r="R52" s="47" t="s">
        <v>791</v>
      </c>
      <c r="S52" s="46" t="s">
        <v>470</v>
      </c>
      <c r="T52" s="48" t="s">
        <v>555</v>
      </c>
      <c r="U52" s="48">
        <v>4</v>
      </c>
      <c r="V52" s="49" t="s">
        <v>313</v>
      </c>
      <c r="W52" s="50" t="s">
        <v>774</v>
      </c>
      <c r="X52" s="50" t="s">
        <v>452</v>
      </c>
      <c r="Y52" s="50" t="s">
        <v>390</v>
      </c>
    </row>
    <row r="53" spans="1:25" s="33" customFormat="1" ht="15.75" customHeight="1" x14ac:dyDescent="0.25">
      <c r="A53" s="54" t="s">
        <v>20</v>
      </c>
      <c r="B53" s="63">
        <v>2</v>
      </c>
      <c r="C53" s="63">
        <v>7</v>
      </c>
      <c r="D53" s="63">
        <v>2</v>
      </c>
      <c r="E53" s="63">
        <v>3</v>
      </c>
      <c r="F53" s="63">
        <v>4</v>
      </c>
      <c r="G53" s="63">
        <v>2</v>
      </c>
      <c r="H53" s="63">
        <v>3</v>
      </c>
      <c r="I53" s="63">
        <v>5</v>
      </c>
      <c r="J53" s="63">
        <v>2</v>
      </c>
      <c r="K53" s="63">
        <v>0</v>
      </c>
      <c r="L53" s="77">
        <v>0</v>
      </c>
      <c r="M53" s="56">
        <v>30</v>
      </c>
      <c r="N53" s="44">
        <v>16</v>
      </c>
      <c r="O53" s="62">
        <v>0.625</v>
      </c>
      <c r="P53" s="45" t="s">
        <v>288</v>
      </c>
      <c r="Q53" s="46" t="s">
        <v>706</v>
      </c>
      <c r="R53" s="47" t="s">
        <v>707</v>
      </c>
      <c r="S53" s="46" t="s">
        <v>453</v>
      </c>
      <c r="T53" s="48" t="s">
        <v>555</v>
      </c>
      <c r="U53" s="48">
        <v>4</v>
      </c>
      <c r="V53" s="49" t="s">
        <v>702</v>
      </c>
      <c r="W53" s="50" t="s">
        <v>703</v>
      </c>
      <c r="X53" s="50" t="s">
        <v>704</v>
      </c>
      <c r="Y53" s="50" t="s">
        <v>705</v>
      </c>
    </row>
    <row r="54" spans="1:25" s="33" customFormat="1" ht="15.75" customHeight="1" x14ac:dyDescent="0.25">
      <c r="A54" s="54" t="s">
        <v>46</v>
      </c>
      <c r="B54" s="63">
        <v>2</v>
      </c>
      <c r="C54" s="63">
        <v>7</v>
      </c>
      <c r="D54" s="63">
        <v>2</v>
      </c>
      <c r="E54" s="63">
        <v>0</v>
      </c>
      <c r="F54" s="63">
        <v>4</v>
      </c>
      <c r="G54" s="63">
        <v>2</v>
      </c>
      <c r="H54" s="63">
        <v>5</v>
      </c>
      <c r="I54" s="63">
        <v>5</v>
      </c>
      <c r="J54" s="63">
        <v>2</v>
      </c>
      <c r="K54" s="63">
        <v>0</v>
      </c>
      <c r="L54" s="77">
        <v>0</v>
      </c>
      <c r="M54" s="56">
        <v>29</v>
      </c>
      <c r="N54" s="44">
        <v>17</v>
      </c>
      <c r="O54" s="62">
        <v>0.60419999999999996</v>
      </c>
      <c r="P54" s="45" t="s">
        <v>288</v>
      </c>
      <c r="Q54" s="46" t="s">
        <v>748</v>
      </c>
      <c r="R54" s="47" t="s">
        <v>364</v>
      </c>
      <c r="S54" s="46" t="s">
        <v>309</v>
      </c>
      <c r="T54" s="48" t="s">
        <v>555</v>
      </c>
      <c r="U54" s="48">
        <v>4</v>
      </c>
      <c r="V54" s="49" t="s">
        <v>292</v>
      </c>
      <c r="W54" s="50" t="s">
        <v>747</v>
      </c>
      <c r="X54" s="50" t="s">
        <v>340</v>
      </c>
      <c r="Y54" s="50" t="s">
        <v>350</v>
      </c>
    </row>
    <row r="55" spans="1:25" s="33" customFormat="1" ht="15.75" customHeight="1" x14ac:dyDescent="0.25">
      <c r="A55" s="54" t="s">
        <v>34</v>
      </c>
      <c r="B55" s="63">
        <v>0</v>
      </c>
      <c r="C55" s="63">
        <v>10</v>
      </c>
      <c r="D55" s="63">
        <v>2</v>
      </c>
      <c r="E55" s="63">
        <v>2</v>
      </c>
      <c r="F55" s="63">
        <v>3</v>
      </c>
      <c r="G55" s="63">
        <v>2</v>
      </c>
      <c r="H55" s="63">
        <v>5</v>
      </c>
      <c r="I55" s="63">
        <v>5</v>
      </c>
      <c r="J55" s="63">
        <v>0</v>
      </c>
      <c r="K55" s="63">
        <v>0</v>
      </c>
      <c r="L55" s="77">
        <v>0</v>
      </c>
      <c r="M55" s="56">
        <v>29</v>
      </c>
      <c r="N55" s="44">
        <v>17</v>
      </c>
      <c r="O55" s="62">
        <v>0.60419999999999996</v>
      </c>
      <c r="P55" s="45" t="s">
        <v>288</v>
      </c>
      <c r="Q55" s="46" t="s">
        <v>728</v>
      </c>
      <c r="R55" s="47" t="s">
        <v>331</v>
      </c>
      <c r="S55" s="46" t="s">
        <v>301</v>
      </c>
      <c r="T55" s="48" t="s">
        <v>555</v>
      </c>
      <c r="U55" s="48">
        <v>4</v>
      </c>
      <c r="V55" s="49" t="s">
        <v>317</v>
      </c>
      <c r="W55" s="50" t="s">
        <v>725</v>
      </c>
      <c r="X55" s="50" t="s">
        <v>726</v>
      </c>
      <c r="Y55" s="50" t="s">
        <v>329</v>
      </c>
    </row>
    <row r="56" spans="1:25" s="33" customFormat="1" ht="15.75" customHeight="1" x14ac:dyDescent="0.25">
      <c r="A56" s="54" t="s">
        <v>50</v>
      </c>
      <c r="B56" s="63">
        <v>2</v>
      </c>
      <c r="C56" s="63">
        <v>7</v>
      </c>
      <c r="D56" s="63">
        <v>2</v>
      </c>
      <c r="E56" s="63">
        <v>0</v>
      </c>
      <c r="F56" s="63">
        <v>4</v>
      </c>
      <c r="G56" s="63">
        <v>0</v>
      </c>
      <c r="H56" s="63">
        <v>5</v>
      </c>
      <c r="I56" s="63">
        <v>5</v>
      </c>
      <c r="J56" s="63">
        <v>1</v>
      </c>
      <c r="K56" s="63">
        <v>0</v>
      </c>
      <c r="L56" s="77">
        <v>2</v>
      </c>
      <c r="M56" s="56">
        <v>28</v>
      </c>
      <c r="N56" s="44">
        <v>18</v>
      </c>
      <c r="O56" s="62">
        <v>0.58330000000000004</v>
      </c>
      <c r="P56" s="45" t="s">
        <v>288</v>
      </c>
      <c r="Q56" s="46" t="s">
        <v>471</v>
      </c>
      <c r="R56" s="47" t="s">
        <v>548</v>
      </c>
      <c r="S56" s="46" t="s">
        <v>501</v>
      </c>
      <c r="T56" s="48" t="s">
        <v>555</v>
      </c>
      <c r="U56" s="48">
        <v>4</v>
      </c>
      <c r="V56" s="49" t="s">
        <v>292</v>
      </c>
      <c r="W56" s="50" t="s">
        <v>747</v>
      </c>
      <c r="X56" s="50" t="s">
        <v>340</v>
      </c>
      <c r="Y56" s="50" t="s">
        <v>350</v>
      </c>
    </row>
    <row r="57" spans="1:25" s="33" customFormat="1" ht="15.75" customHeight="1" x14ac:dyDescent="0.25">
      <c r="A57" s="54" t="s">
        <v>45</v>
      </c>
      <c r="B57" s="63">
        <v>2</v>
      </c>
      <c r="C57" s="63">
        <v>7</v>
      </c>
      <c r="D57" s="63">
        <v>0</v>
      </c>
      <c r="E57" s="63">
        <v>3</v>
      </c>
      <c r="F57" s="63">
        <v>2</v>
      </c>
      <c r="G57" s="63">
        <v>0</v>
      </c>
      <c r="H57" s="63">
        <v>5</v>
      </c>
      <c r="I57" s="63">
        <v>5</v>
      </c>
      <c r="J57" s="63">
        <v>1</v>
      </c>
      <c r="K57" s="63">
        <v>0</v>
      </c>
      <c r="L57" s="77">
        <v>2</v>
      </c>
      <c r="M57" s="56">
        <v>27</v>
      </c>
      <c r="N57" s="44">
        <v>19</v>
      </c>
      <c r="O57" s="62">
        <v>0.5625</v>
      </c>
      <c r="P57" s="45" t="s">
        <v>288</v>
      </c>
      <c r="Q57" s="46" t="s">
        <v>744</v>
      </c>
      <c r="R57" s="47" t="s">
        <v>745</v>
      </c>
      <c r="S57" s="46" t="s">
        <v>746</v>
      </c>
      <c r="T57" s="48" t="s">
        <v>555</v>
      </c>
      <c r="U57" s="48">
        <v>4</v>
      </c>
      <c r="V57" s="49" t="s">
        <v>292</v>
      </c>
      <c r="W57" s="50" t="s">
        <v>747</v>
      </c>
      <c r="X57" s="50" t="s">
        <v>340</v>
      </c>
      <c r="Y57" s="50" t="s">
        <v>350</v>
      </c>
    </row>
    <row r="58" spans="1:25" s="33" customFormat="1" ht="15.75" customHeight="1" x14ac:dyDescent="0.25">
      <c r="A58" s="54" t="s">
        <v>33</v>
      </c>
      <c r="B58" s="63">
        <v>2</v>
      </c>
      <c r="C58" s="63">
        <v>9</v>
      </c>
      <c r="D58" s="63">
        <v>0</v>
      </c>
      <c r="E58" s="63">
        <v>4</v>
      </c>
      <c r="F58" s="63">
        <v>2</v>
      </c>
      <c r="G58" s="63">
        <v>0</v>
      </c>
      <c r="H58" s="63">
        <v>5</v>
      </c>
      <c r="I58" s="63">
        <v>5</v>
      </c>
      <c r="J58" s="63">
        <v>0</v>
      </c>
      <c r="K58" s="63">
        <v>0</v>
      </c>
      <c r="L58" s="77">
        <v>0</v>
      </c>
      <c r="M58" s="56">
        <v>27</v>
      </c>
      <c r="N58" s="44">
        <v>19</v>
      </c>
      <c r="O58" s="62">
        <v>0.5625</v>
      </c>
      <c r="P58" s="45" t="s">
        <v>288</v>
      </c>
      <c r="Q58" s="46" t="s">
        <v>727</v>
      </c>
      <c r="R58" s="47" t="s">
        <v>402</v>
      </c>
      <c r="S58" s="46" t="s">
        <v>601</v>
      </c>
      <c r="T58" s="48" t="s">
        <v>555</v>
      </c>
      <c r="U58" s="48">
        <v>4</v>
      </c>
      <c r="V58" s="49" t="s">
        <v>317</v>
      </c>
      <c r="W58" s="50" t="s">
        <v>725</v>
      </c>
      <c r="X58" s="50" t="s">
        <v>726</v>
      </c>
      <c r="Y58" s="50" t="s">
        <v>329</v>
      </c>
    </row>
    <row r="59" spans="1:25" s="33" customFormat="1" ht="15.75" customHeight="1" x14ac:dyDescent="0.25">
      <c r="A59" s="54" t="s">
        <v>43</v>
      </c>
      <c r="B59" s="63">
        <v>2</v>
      </c>
      <c r="C59" s="63">
        <v>7</v>
      </c>
      <c r="D59" s="63">
        <v>1</v>
      </c>
      <c r="E59" s="63">
        <v>3</v>
      </c>
      <c r="F59" s="63">
        <v>4</v>
      </c>
      <c r="G59" s="63">
        <v>0</v>
      </c>
      <c r="H59" s="63">
        <v>3</v>
      </c>
      <c r="I59" s="63">
        <v>5</v>
      </c>
      <c r="J59" s="63">
        <v>0</v>
      </c>
      <c r="K59" s="63">
        <v>0</v>
      </c>
      <c r="L59" s="77">
        <v>2</v>
      </c>
      <c r="M59" s="56">
        <v>27</v>
      </c>
      <c r="N59" s="44">
        <v>19</v>
      </c>
      <c r="O59" s="62">
        <v>0.5625</v>
      </c>
      <c r="P59" s="45" t="s">
        <v>288</v>
      </c>
      <c r="Q59" s="46" t="s">
        <v>741</v>
      </c>
      <c r="R59" s="47" t="s">
        <v>742</v>
      </c>
      <c r="S59" s="46" t="s">
        <v>390</v>
      </c>
      <c r="T59" s="48" t="s">
        <v>555</v>
      </c>
      <c r="U59" s="48">
        <v>4</v>
      </c>
      <c r="V59" s="49" t="s">
        <v>317</v>
      </c>
      <c r="W59" s="50" t="s">
        <v>725</v>
      </c>
      <c r="X59" s="50" t="s">
        <v>726</v>
      </c>
      <c r="Y59" s="50" t="s">
        <v>329</v>
      </c>
    </row>
    <row r="60" spans="1:25" s="33" customFormat="1" ht="15.75" customHeight="1" x14ac:dyDescent="0.25">
      <c r="A60" s="54" t="s">
        <v>28</v>
      </c>
      <c r="B60" s="63">
        <v>1</v>
      </c>
      <c r="C60" s="63">
        <v>9</v>
      </c>
      <c r="D60" s="63">
        <v>0</v>
      </c>
      <c r="E60" s="63">
        <v>3</v>
      </c>
      <c r="F60" s="63">
        <v>0</v>
      </c>
      <c r="G60" s="63">
        <v>0</v>
      </c>
      <c r="H60" s="63">
        <v>3</v>
      </c>
      <c r="I60" s="63">
        <v>5</v>
      </c>
      <c r="J60" s="63">
        <v>1</v>
      </c>
      <c r="K60" s="63">
        <v>4</v>
      </c>
      <c r="L60" s="77">
        <v>0</v>
      </c>
      <c r="M60" s="56">
        <v>26</v>
      </c>
      <c r="N60" s="44">
        <v>20</v>
      </c>
      <c r="O60" s="62">
        <v>0.54169999999999996</v>
      </c>
      <c r="P60" s="45" t="s">
        <v>288</v>
      </c>
      <c r="Q60" s="46" t="s">
        <v>720</v>
      </c>
      <c r="R60" s="47" t="s">
        <v>388</v>
      </c>
      <c r="S60" s="46" t="s">
        <v>332</v>
      </c>
      <c r="T60" s="48" t="s">
        <v>555</v>
      </c>
      <c r="U60" s="48">
        <v>4</v>
      </c>
      <c r="V60" s="49" t="s">
        <v>702</v>
      </c>
      <c r="W60" s="50" t="s">
        <v>703</v>
      </c>
      <c r="X60" s="50" t="s">
        <v>704</v>
      </c>
      <c r="Y60" s="50" t="s">
        <v>705</v>
      </c>
    </row>
    <row r="61" spans="1:25" s="33" customFormat="1" ht="15.75" customHeight="1" x14ac:dyDescent="0.25">
      <c r="A61" s="54" t="s">
        <v>48</v>
      </c>
      <c r="B61" s="63">
        <v>2</v>
      </c>
      <c r="C61" s="63">
        <v>8</v>
      </c>
      <c r="D61" s="63">
        <v>2</v>
      </c>
      <c r="E61" s="63">
        <v>1</v>
      </c>
      <c r="F61" s="63">
        <v>4</v>
      </c>
      <c r="G61" s="63">
        <v>0</v>
      </c>
      <c r="H61" s="63">
        <v>5</v>
      </c>
      <c r="I61" s="63">
        <v>0</v>
      </c>
      <c r="J61" s="63">
        <v>1</v>
      </c>
      <c r="K61" s="63">
        <v>2</v>
      </c>
      <c r="L61" s="77">
        <v>0</v>
      </c>
      <c r="M61" s="56">
        <v>25</v>
      </c>
      <c r="N61" s="44">
        <v>21</v>
      </c>
      <c r="O61" s="62">
        <v>0.52080000000000004</v>
      </c>
      <c r="P61" s="45" t="s">
        <v>288</v>
      </c>
      <c r="Q61" s="46" t="s">
        <v>751</v>
      </c>
      <c r="R61" s="47" t="s">
        <v>315</v>
      </c>
      <c r="S61" s="46" t="s">
        <v>453</v>
      </c>
      <c r="T61" s="48" t="s">
        <v>555</v>
      </c>
      <c r="U61" s="48">
        <v>4</v>
      </c>
      <c r="V61" s="49" t="s">
        <v>292</v>
      </c>
      <c r="W61" s="50" t="s">
        <v>747</v>
      </c>
      <c r="X61" s="50" t="s">
        <v>340</v>
      </c>
      <c r="Y61" s="50" t="s">
        <v>350</v>
      </c>
    </row>
    <row r="62" spans="1:25" s="33" customFormat="1" ht="15.75" customHeight="1" x14ac:dyDescent="0.25">
      <c r="A62" s="54" t="s">
        <v>51</v>
      </c>
      <c r="B62" s="63">
        <v>2</v>
      </c>
      <c r="C62" s="63">
        <v>10</v>
      </c>
      <c r="D62" s="63">
        <v>0</v>
      </c>
      <c r="E62" s="63">
        <v>2</v>
      </c>
      <c r="F62" s="63">
        <v>3</v>
      </c>
      <c r="G62" s="63">
        <v>0</v>
      </c>
      <c r="H62" s="63">
        <v>5</v>
      </c>
      <c r="I62" s="63">
        <v>0</v>
      </c>
      <c r="J62" s="63">
        <v>0</v>
      </c>
      <c r="K62" s="63">
        <v>2</v>
      </c>
      <c r="L62" s="77">
        <v>0</v>
      </c>
      <c r="M62" s="56">
        <v>24</v>
      </c>
      <c r="N62" s="44">
        <v>22</v>
      </c>
      <c r="O62" s="62">
        <v>0.5</v>
      </c>
      <c r="P62" s="45" t="s">
        <v>288</v>
      </c>
      <c r="Q62" s="46" t="s">
        <v>753</v>
      </c>
      <c r="R62" s="47" t="s">
        <v>726</v>
      </c>
      <c r="S62" s="46" t="s">
        <v>489</v>
      </c>
      <c r="T62" s="48" t="s">
        <v>555</v>
      </c>
      <c r="U62" s="48">
        <v>4</v>
      </c>
      <c r="V62" s="49" t="s">
        <v>292</v>
      </c>
      <c r="W62" s="50" t="s">
        <v>747</v>
      </c>
      <c r="X62" s="50" t="s">
        <v>340</v>
      </c>
      <c r="Y62" s="50" t="s">
        <v>350</v>
      </c>
    </row>
    <row r="63" spans="1:25" s="33" customFormat="1" ht="15.75" customHeight="1" x14ac:dyDescent="0.25">
      <c r="A63" s="54" t="s">
        <v>21</v>
      </c>
      <c r="B63" s="63">
        <v>1.5</v>
      </c>
      <c r="C63" s="63">
        <v>5</v>
      </c>
      <c r="D63" s="63">
        <v>0</v>
      </c>
      <c r="E63" s="63">
        <v>5</v>
      </c>
      <c r="F63" s="63">
        <v>3</v>
      </c>
      <c r="G63" s="63">
        <v>0</v>
      </c>
      <c r="H63" s="63">
        <v>5</v>
      </c>
      <c r="I63" s="63">
        <v>0</v>
      </c>
      <c r="J63" s="63">
        <v>1</v>
      </c>
      <c r="K63" s="63">
        <v>0</v>
      </c>
      <c r="L63" s="77">
        <v>0</v>
      </c>
      <c r="M63" s="56">
        <v>20.5</v>
      </c>
      <c r="N63" s="44">
        <v>23</v>
      </c>
      <c r="O63" s="62">
        <v>0.42709999999999998</v>
      </c>
      <c r="P63" s="45" t="s">
        <v>288</v>
      </c>
      <c r="Q63" s="46" t="s">
        <v>708</v>
      </c>
      <c r="R63" s="47" t="s">
        <v>709</v>
      </c>
      <c r="S63" s="46" t="s">
        <v>577</v>
      </c>
      <c r="T63" s="48" t="s">
        <v>555</v>
      </c>
      <c r="U63" s="48">
        <v>4</v>
      </c>
      <c r="V63" s="49" t="s">
        <v>702</v>
      </c>
      <c r="W63" s="50" t="s">
        <v>703</v>
      </c>
      <c r="X63" s="50" t="s">
        <v>704</v>
      </c>
      <c r="Y63" s="50" t="s">
        <v>705</v>
      </c>
    </row>
    <row r="64" spans="1:25" s="33" customFormat="1" ht="15.75" customHeight="1" x14ac:dyDescent="0.25">
      <c r="A64" s="54" t="s">
        <v>19</v>
      </c>
      <c r="B64" s="63">
        <v>1</v>
      </c>
      <c r="C64" s="63">
        <v>0</v>
      </c>
      <c r="D64" s="63">
        <v>0</v>
      </c>
      <c r="E64" s="63">
        <v>1</v>
      </c>
      <c r="F64" s="63">
        <v>3</v>
      </c>
      <c r="G64" s="63">
        <v>0</v>
      </c>
      <c r="H64" s="63">
        <v>5</v>
      </c>
      <c r="I64" s="63">
        <v>5</v>
      </c>
      <c r="J64" s="63">
        <v>2</v>
      </c>
      <c r="K64" s="63">
        <v>0</v>
      </c>
      <c r="L64" s="77">
        <v>0</v>
      </c>
      <c r="M64" s="56">
        <v>17</v>
      </c>
      <c r="N64" s="44">
        <v>24</v>
      </c>
      <c r="O64" s="62">
        <v>0.35420000000000001</v>
      </c>
      <c r="P64" s="45" t="s">
        <v>288</v>
      </c>
      <c r="Q64" s="46" t="s">
        <v>701</v>
      </c>
      <c r="R64" s="47" t="s">
        <v>493</v>
      </c>
      <c r="S64" s="46" t="s">
        <v>436</v>
      </c>
      <c r="T64" s="48" t="s">
        <v>555</v>
      </c>
      <c r="U64" s="48">
        <v>4</v>
      </c>
      <c r="V64" s="49" t="s">
        <v>702</v>
      </c>
      <c r="W64" s="50" t="s">
        <v>703</v>
      </c>
      <c r="X64" s="50" t="s">
        <v>704</v>
      </c>
      <c r="Y64" s="50" t="s">
        <v>705</v>
      </c>
    </row>
    <row r="65" spans="1:25" s="33" customFormat="1" ht="15.75" customHeight="1" x14ac:dyDescent="0.25">
      <c r="A65" s="54" t="s">
        <v>37</v>
      </c>
      <c r="B65" s="63">
        <v>0</v>
      </c>
      <c r="C65" s="63">
        <v>6</v>
      </c>
      <c r="D65" s="63">
        <v>2</v>
      </c>
      <c r="E65" s="63">
        <v>0</v>
      </c>
      <c r="F65" s="63">
        <v>0</v>
      </c>
      <c r="G65" s="63">
        <v>0</v>
      </c>
      <c r="H65" s="63">
        <v>4</v>
      </c>
      <c r="I65" s="63">
        <v>5</v>
      </c>
      <c r="J65" s="63">
        <v>0</v>
      </c>
      <c r="K65" s="63">
        <v>0</v>
      </c>
      <c r="L65" s="77">
        <v>0</v>
      </c>
      <c r="M65" s="56">
        <v>17</v>
      </c>
      <c r="N65" s="44">
        <v>24</v>
      </c>
      <c r="O65" s="62">
        <v>0.35420000000000001</v>
      </c>
      <c r="P65" s="45" t="s">
        <v>288</v>
      </c>
      <c r="Q65" s="46" t="s">
        <v>731</v>
      </c>
      <c r="R65" s="47" t="s">
        <v>732</v>
      </c>
      <c r="S65" s="46" t="s">
        <v>301</v>
      </c>
      <c r="T65" s="48" t="s">
        <v>555</v>
      </c>
      <c r="U65" s="48">
        <v>4</v>
      </c>
      <c r="V65" s="49" t="s">
        <v>317</v>
      </c>
      <c r="W65" s="50" t="s">
        <v>725</v>
      </c>
      <c r="X65" s="50" t="s">
        <v>726</v>
      </c>
      <c r="Y65" s="50" t="s">
        <v>329</v>
      </c>
    </row>
    <row r="66" spans="1:25" s="33" customFormat="1" ht="15.75" customHeight="1" x14ac:dyDescent="0.25">
      <c r="A66" s="54" t="s">
        <v>39</v>
      </c>
      <c r="B66" s="63">
        <v>0</v>
      </c>
      <c r="C66" s="63">
        <v>1</v>
      </c>
      <c r="D66" s="63">
        <v>0</v>
      </c>
      <c r="E66" s="63">
        <v>0</v>
      </c>
      <c r="F66" s="63">
        <v>2</v>
      </c>
      <c r="G66" s="63">
        <v>0</v>
      </c>
      <c r="H66" s="63">
        <v>1</v>
      </c>
      <c r="I66" s="63">
        <v>5</v>
      </c>
      <c r="J66" s="63">
        <v>0</v>
      </c>
      <c r="K66" s="63">
        <v>6</v>
      </c>
      <c r="L66" s="77">
        <v>0</v>
      </c>
      <c r="M66" s="56">
        <v>15</v>
      </c>
      <c r="N66" s="44">
        <v>25</v>
      </c>
      <c r="O66" s="62">
        <v>0.3125</v>
      </c>
      <c r="P66" s="45" t="s">
        <v>288</v>
      </c>
      <c r="Q66" s="46" t="s">
        <v>735</v>
      </c>
      <c r="R66" s="47" t="s">
        <v>315</v>
      </c>
      <c r="S66" s="46" t="s">
        <v>568</v>
      </c>
      <c r="T66" s="48" t="s">
        <v>555</v>
      </c>
      <c r="U66" s="48">
        <v>4</v>
      </c>
      <c r="V66" s="49" t="s">
        <v>317</v>
      </c>
      <c r="W66" s="50" t="s">
        <v>725</v>
      </c>
      <c r="X66" s="50" t="s">
        <v>726</v>
      </c>
      <c r="Y66" s="50" t="s">
        <v>329</v>
      </c>
    </row>
    <row r="67" spans="1:25" s="33" customFormat="1" ht="15.75" customHeight="1" x14ac:dyDescent="0.25">
      <c r="A67" s="53" t="s">
        <v>18</v>
      </c>
      <c r="B67" s="65">
        <v>8</v>
      </c>
      <c r="C67" s="65">
        <v>0</v>
      </c>
      <c r="D67" s="65">
        <v>3.5</v>
      </c>
      <c r="E67" s="65">
        <v>5</v>
      </c>
      <c r="F67" s="65">
        <v>1</v>
      </c>
      <c r="G67" s="65">
        <v>4</v>
      </c>
      <c r="H67" s="65">
        <v>5</v>
      </c>
      <c r="I67" s="65">
        <v>4</v>
      </c>
      <c r="J67" s="65">
        <v>3</v>
      </c>
      <c r="K67" s="65">
        <v>1</v>
      </c>
      <c r="L67" s="78"/>
      <c r="M67" s="55">
        <f>SUM(B67:K67)</f>
        <v>34.5</v>
      </c>
      <c r="N67" s="24">
        <v>1</v>
      </c>
      <c r="O67" s="61">
        <f>M67/65</f>
        <v>0.53076923076923077</v>
      </c>
      <c r="P67" s="32" t="s">
        <v>286</v>
      </c>
      <c r="Q67" s="30" t="s">
        <v>289</v>
      </c>
      <c r="R67" s="29" t="s">
        <v>290</v>
      </c>
      <c r="S67" s="30" t="s">
        <v>291</v>
      </c>
      <c r="T67" s="31" t="s">
        <v>555</v>
      </c>
      <c r="U67" s="31">
        <v>5</v>
      </c>
      <c r="V67" s="27" t="s">
        <v>292</v>
      </c>
      <c r="W67" s="28" t="s">
        <v>793</v>
      </c>
      <c r="X67" s="28" t="s">
        <v>426</v>
      </c>
      <c r="Y67" s="28" t="s">
        <v>350</v>
      </c>
    </row>
    <row r="68" spans="1:25" s="33" customFormat="1" ht="15.75" customHeight="1" x14ac:dyDescent="0.25">
      <c r="A68" s="53" t="s">
        <v>60</v>
      </c>
      <c r="B68" s="65">
        <v>4</v>
      </c>
      <c r="C68" s="65">
        <v>0</v>
      </c>
      <c r="D68" s="65">
        <v>4</v>
      </c>
      <c r="E68" s="65">
        <v>4</v>
      </c>
      <c r="F68" s="65">
        <v>0</v>
      </c>
      <c r="G68" s="65">
        <v>1</v>
      </c>
      <c r="H68" s="65">
        <v>8.5</v>
      </c>
      <c r="I68" s="65">
        <v>4</v>
      </c>
      <c r="J68" s="65">
        <v>2</v>
      </c>
      <c r="K68" s="65">
        <v>0</v>
      </c>
      <c r="L68" s="78"/>
      <c r="M68" s="55">
        <f>SUM(B68:K68)</f>
        <v>27.5</v>
      </c>
      <c r="N68" s="24">
        <v>2</v>
      </c>
      <c r="O68" s="61">
        <f>M68/65</f>
        <v>0.42307692307692307</v>
      </c>
      <c r="P68" s="32" t="s">
        <v>287</v>
      </c>
      <c r="Q68" s="30" t="s">
        <v>293</v>
      </c>
      <c r="R68" s="29" t="s">
        <v>294</v>
      </c>
      <c r="S68" s="30" t="s">
        <v>295</v>
      </c>
      <c r="T68" s="31" t="s">
        <v>555</v>
      </c>
      <c r="U68" s="31">
        <v>5</v>
      </c>
      <c r="V68" s="27" t="s">
        <v>292</v>
      </c>
      <c r="W68" s="28" t="s">
        <v>793</v>
      </c>
      <c r="X68" s="28" t="s">
        <v>426</v>
      </c>
      <c r="Y68" s="28" t="s">
        <v>350</v>
      </c>
    </row>
    <row r="69" spans="1:25" s="33" customFormat="1" ht="15.75" customHeight="1" x14ac:dyDescent="0.25">
      <c r="A69" s="53" t="s">
        <v>68</v>
      </c>
      <c r="B69" s="65">
        <v>6</v>
      </c>
      <c r="C69" s="65">
        <v>0</v>
      </c>
      <c r="D69" s="65">
        <v>2</v>
      </c>
      <c r="E69" s="65">
        <v>4</v>
      </c>
      <c r="F69" s="65">
        <v>1</v>
      </c>
      <c r="G69" s="65">
        <v>0</v>
      </c>
      <c r="H69" s="65">
        <v>8.5</v>
      </c>
      <c r="I69" s="65">
        <v>4</v>
      </c>
      <c r="J69" s="65">
        <v>0</v>
      </c>
      <c r="K69" s="65">
        <v>0</v>
      </c>
      <c r="L69" s="78"/>
      <c r="M69" s="55">
        <f>SUM(B69:K69)</f>
        <v>25.5</v>
      </c>
      <c r="N69" s="24">
        <v>3</v>
      </c>
      <c r="O69" s="61">
        <f>M69/65</f>
        <v>0.3923076923076923</v>
      </c>
      <c r="P69" s="32" t="s">
        <v>288</v>
      </c>
      <c r="Q69" s="30" t="s">
        <v>321</v>
      </c>
      <c r="R69" s="29" t="s">
        <v>322</v>
      </c>
      <c r="S69" s="30" t="s">
        <v>323</v>
      </c>
      <c r="T69" s="31" t="s">
        <v>555</v>
      </c>
      <c r="U69" s="31">
        <v>5</v>
      </c>
      <c r="V69" s="27" t="s">
        <v>317</v>
      </c>
      <c r="W69" s="28" t="s">
        <v>794</v>
      </c>
      <c r="X69" s="28" t="s">
        <v>628</v>
      </c>
      <c r="Y69" s="28" t="s">
        <v>309</v>
      </c>
    </row>
    <row r="70" spans="1:25" s="33" customFormat="1" ht="15.75" customHeight="1" x14ac:dyDescent="0.25">
      <c r="A70" s="53" t="s">
        <v>81</v>
      </c>
      <c r="B70" s="65">
        <v>6</v>
      </c>
      <c r="C70" s="65">
        <v>0</v>
      </c>
      <c r="D70" s="65">
        <v>2</v>
      </c>
      <c r="E70" s="65">
        <v>4</v>
      </c>
      <c r="F70" s="65">
        <v>1</v>
      </c>
      <c r="G70" s="65">
        <v>5</v>
      </c>
      <c r="H70" s="65">
        <v>4</v>
      </c>
      <c r="I70" s="65">
        <v>3</v>
      </c>
      <c r="J70" s="65">
        <v>0</v>
      </c>
      <c r="K70" s="65">
        <v>0</v>
      </c>
      <c r="L70" s="78"/>
      <c r="M70" s="55">
        <f>SUM(B70:K70)</f>
        <v>25</v>
      </c>
      <c r="N70" s="24">
        <v>4</v>
      </c>
      <c r="O70" s="61">
        <f>M70/65</f>
        <v>0.38461538461538464</v>
      </c>
      <c r="P70" s="32" t="s">
        <v>288</v>
      </c>
      <c r="Q70" s="30" t="s">
        <v>357</v>
      </c>
      <c r="R70" s="29" t="s">
        <v>358</v>
      </c>
      <c r="S70" s="30" t="s">
        <v>359</v>
      </c>
      <c r="T70" s="31" t="s">
        <v>555</v>
      </c>
      <c r="U70" s="31">
        <v>5</v>
      </c>
      <c r="V70" s="27" t="s">
        <v>354</v>
      </c>
      <c r="W70" s="28" t="s">
        <v>795</v>
      </c>
      <c r="X70" s="28" t="s">
        <v>542</v>
      </c>
      <c r="Y70" s="28" t="s">
        <v>796</v>
      </c>
    </row>
    <row r="71" spans="1:25" s="33" customFormat="1" ht="15.75" customHeight="1" x14ac:dyDescent="0.25">
      <c r="A71" s="53" t="s">
        <v>83</v>
      </c>
      <c r="B71" s="65">
        <v>5</v>
      </c>
      <c r="C71" s="65">
        <v>0</v>
      </c>
      <c r="D71" s="65">
        <v>1</v>
      </c>
      <c r="E71" s="65">
        <v>4</v>
      </c>
      <c r="F71" s="65">
        <v>0</v>
      </c>
      <c r="G71" s="65">
        <v>0</v>
      </c>
      <c r="H71" s="65">
        <v>5</v>
      </c>
      <c r="I71" s="65">
        <v>4</v>
      </c>
      <c r="J71" s="65">
        <v>6</v>
      </c>
      <c r="K71" s="65">
        <v>0</v>
      </c>
      <c r="L71" s="78"/>
      <c r="M71" s="55">
        <f>SUM(B71:K71)</f>
        <v>25</v>
      </c>
      <c r="N71" s="24">
        <v>5</v>
      </c>
      <c r="O71" s="61">
        <f>M71/65</f>
        <v>0.38461538461538464</v>
      </c>
      <c r="P71" s="32" t="s">
        <v>288</v>
      </c>
      <c r="Q71" s="30" t="s">
        <v>363</v>
      </c>
      <c r="R71" s="29" t="s">
        <v>364</v>
      </c>
      <c r="S71" s="30" t="s">
        <v>295</v>
      </c>
      <c r="T71" s="31" t="s">
        <v>555</v>
      </c>
      <c r="U71" s="31">
        <v>5</v>
      </c>
      <c r="V71" s="27" t="s">
        <v>362</v>
      </c>
      <c r="W71" s="28" t="s">
        <v>425</v>
      </c>
      <c r="X71" s="28" t="s">
        <v>426</v>
      </c>
      <c r="Y71" s="28" t="s">
        <v>350</v>
      </c>
    </row>
    <row r="72" spans="1:25" s="33" customFormat="1" ht="15.75" customHeight="1" x14ac:dyDescent="0.25">
      <c r="A72" s="53" t="s">
        <v>84</v>
      </c>
      <c r="B72" s="65">
        <v>4</v>
      </c>
      <c r="C72" s="65">
        <v>0</v>
      </c>
      <c r="D72" s="65">
        <v>3</v>
      </c>
      <c r="E72" s="65">
        <v>4</v>
      </c>
      <c r="F72" s="65">
        <v>2</v>
      </c>
      <c r="G72" s="65">
        <v>0</v>
      </c>
      <c r="H72" s="65">
        <v>5</v>
      </c>
      <c r="I72" s="65">
        <v>5</v>
      </c>
      <c r="J72" s="65">
        <v>0</v>
      </c>
      <c r="K72" s="65">
        <v>1</v>
      </c>
      <c r="L72" s="78"/>
      <c r="M72" s="55">
        <f>SUM(B72:K72)</f>
        <v>24</v>
      </c>
      <c r="N72" s="24">
        <v>6</v>
      </c>
      <c r="O72" s="61">
        <f>M72/65</f>
        <v>0.36923076923076925</v>
      </c>
      <c r="P72" s="32" t="s">
        <v>288</v>
      </c>
      <c r="Q72" s="30" t="s">
        <v>365</v>
      </c>
      <c r="R72" s="29" t="s">
        <v>366</v>
      </c>
      <c r="S72" s="30" t="s">
        <v>347</v>
      </c>
      <c r="T72" s="31" t="s">
        <v>555</v>
      </c>
      <c r="U72" s="31">
        <v>5</v>
      </c>
      <c r="V72" s="27" t="s">
        <v>362</v>
      </c>
      <c r="W72" s="28" t="s">
        <v>425</v>
      </c>
      <c r="X72" s="28" t="s">
        <v>426</v>
      </c>
      <c r="Y72" s="28" t="s">
        <v>350</v>
      </c>
    </row>
    <row r="73" spans="1:25" s="33" customFormat="1" ht="15.75" customHeight="1" x14ac:dyDescent="0.25">
      <c r="A73" s="53" t="s">
        <v>63</v>
      </c>
      <c r="B73" s="65">
        <v>6</v>
      </c>
      <c r="C73" s="65">
        <v>0</v>
      </c>
      <c r="D73" s="65">
        <v>2.5</v>
      </c>
      <c r="E73" s="65">
        <v>4</v>
      </c>
      <c r="F73" s="65">
        <v>0</v>
      </c>
      <c r="G73" s="65">
        <v>2</v>
      </c>
      <c r="H73" s="65">
        <v>5</v>
      </c>
      <c r="I73" s="65">
        <v>4</v>
      </c>
      <c r="J73" s="65">
        <v>0</v>
      </c>
      <c r="K73" s="65">
        <v>0</v>
      </c>
      <c r="L73" s="78"/>
      <c r="M73" s="55">
        <f>SUM(B73:K73)</f>
        <v>23.5</v>
      </c>
      <c r="N73" s="24">
        <v>7</v>
      </c>
      <c r="O73" s="61">
        <f>M73/65</f>
        <v>0.36153846153846153</v>
      </c>
      <c r="P73" s="32" t="s">
        <v>288</v>
      </c>
      <c r="Q73" s="30" t="s">
        <v>302</v>
      </c>
      <c r="R73" s="29" t="s">
        <v>303</v>
      </c>
      <c r="S73" s="30" t="s">
        <v>304</v>
      </c>
      <c r="T73" s="31" t="s">
        <v>555</v>
      </c>
      <c r="U73" s="31">
        <v>5</v>
      </c>
      <c r="V73" s="27" t="s">
        <v>292</v>
      </c>
      <c r="W73" s="28" t="s">
        <v>793</v>
      </c>
      <c r="X73" s="28" t="s">
        <v>426</v>
      </c>
      <c r="Y73" s="28" t="s">
        <v>350</v>
      </c>
    </row>
    <row r="74" spans="1:25" s="33" customFormat="1" ht="15.75" customHeight="1" x14ac:dyDescent="0.25">
      <c r="A74" s="53" t="s">
        <v>65</v>
      </c>
      <c r="B74" s="65">
        <v>5</v>
      </c>
      <c r="C74" s="65">
        <v>0</v>
      </c>
      <c r="D74" s="65">
        <v>3</v>
      </c>
      <c r="E74" s="65">
        <v>5</v>
      </c>
      <c r="F74" s="65">
        <v>2</v>
      </c>
      <c r="G74" s="65">
        <v>2</v>
      </c>
      <c r="H74" s="65">
        <v>0</v>
      </c>
      <c r="I74" s="65">
        <v>5</v>
      </c>
      <c r="J74" s="65">
        <v>0</v>
      </c>
      <c r="K74" s="65">
        <v>1</v>
      </c>
      <c r="L74" s="78"/>
      <c r="M74" s="55">
        <f>SUM(B74:K74)</f>
        <v>23</v>
      </c>
      <c r="N74" s="24">
        <v>8</v>
      </c>
      <c r="O74" s="61">
        <f>M74/65</f>
        <v>0.35384615384615387</v>
      </c>
      <c r="P74" s="32" t="s">
        <v>288</v>
      </c>
      <c r="Q74" s="30" t="s">
        <v>310</v>
      </c>
      <c r="R74" s="29" t="s">
        <v>312</v>
      </c>
      <c r="S74" s="30" t="s">
        <v>311</v>
      </c>
      <c r="T74" s="31" t="s">
        <v>555</v>
      </c>
      <c r="U74" s="31">
        <v>5</v>
      </c>
      <c r="V74" s="27" t="s">
        <v>313</v>
      </c>
      <c r="W74" s="28" t="s">
        <v>793</v>
      </c>
      <c r="X74" s="28" t="s">
        <v>426</v>
      </c>
      <c r="Y74" s="28" t="s">
        <v>350</v>
      </c>
    </row>
    <row r="75" spans="1:25" s="33" customFormat="1" ht="15.75" customHeight="1" x14ac:dyDescent="0.25">
      <c r="A75" s="53" t="s">
        <v>61</v>
      </c>
      <c r="B75" s="65">
        <v>6</v>
      </c>
      <c r="C75" s="65">
        <v>0</v>
      </c>
      <c r="D75" s="65">
        <v>2</v>
      </c>
      <c r="E75" s="65">
        <v>4</v>
      </c>
      <c r="F75" s="65">
        <v>0</v>
      </c>
      <c r="G75" s="65">
        <v>0</v>
      </c>
      <c r="H75" s="65">
        <v>5</v>
      </c>
      <c r="I75" s="65">
        <v>5</v>
      </c>
      <c r="J75" s="65">
        <v>0</v>
      </c>
      <c r="K75" s="65">
        <v>0</v>
      </c>
      <c r="L75" s="78"/>
      <c r="M75" s="55">
        <f>SUM(B75:K75)</f>
        <v>22</v>
      </c>
      <c r="N75" s="24">
        <v>9</v>
      </c>
      <c r="O75" s="61">
        <f>M75/65</f>
        <v>0.33846153846153848</v>
      </c>
      <c r="P75" s="32" t="s">
        <v>288</v>
      </c>
      <c r="Q75" s="30" t="s">
        <v>296</v>
      </c>
      <c r="R75" s="29" t="s">
        <v>297</v>
      </c>
      <c r="S75" s="30" t="s">
        <v>298</v>
      </c>
      <c r="T75" s="31" t="s">
        <v>555</v>
      </c>
      <c r="U75" s="31">
        <v>5</v>
      </c>
      <c r="V75" s="27" t="s">
        <v>292</v>
      </c>
      <c r="W75" s="28" t="s">
        <v>793</v>
      </c>
      <c r="X75" s="28" t="s">
        <v>426</v>
      </c>
      <c r="Y75" s="28" t="s">
        <v>350</v>
      </c>
    </row>
    <row r="76" spans="1:25" s="33" customFormat="1" ht="15.75" customHeight="1" x14ac:dyDescent="0.25">
      <c r="A76" s="53" t="s">
        <v>64</v>
      </c>
      <c r="B76" s="65">
        <v>7</v>
      </c>
      <c r="C76" s="65">
        <v>0</v>
      </c>
      <c r="D76" s="65">
        <v>0</v>
      </c>
      <c r="E76" s="65">
        <v>4</v>
      </c>
      <c r="F76" s="65">
        <v>2</v>
      </c>
      <c r="G76" s="65">
        <v>1</v>
      </c>
      <c r="H76" s="65">
        <v>1</v>
      </c>
      <c r="I76" s="65">
        <v>4</v>
      </c>
      <c r="J76" s="65">
        <v>0</v>
      </c>
      <c r="K76" s="65">
        <v>1</v>
      </c>
      <c r="L76" s="78"/>
      <c r="M76" s="55">
        <f>SUM(B76:K76)</f>
        <v>20</v>
      </c>
      <c r="N76" s="24">
        <v>10</v>
      </c>
      <c r="O76" s="61">
        <f>M76/65</f>
        <v>0.30769230769230771</v>
      </c>
      <c r="P76" s="32" t="s">
        <v>288</v>
      </c>
      <c r="Q76" s="30" t="s">
        <v>307</v>
      </c>
      <c r="R76" s="29" t="s">
        <v>308</v>
      </c>
      <c r="S76" s="30" t="s">
        <v>309</v>
      </c>
      <c r="T76" s="31" t="s">
        <v>555</v>
      </c>
      <c r="U76" s="31">
        <v>5</v>
      </c>
      <c r="V76" s="27" t="s">
        <v>313</v>
      </c>
      <c r="W76" s="28" t="s">
        <v>793</v>
      </c>
      <c r="X76" s="28" t="s">
        <v>426</v>
      </c>
      <c r="Y76" s="28" t="s">
        <v>350</v>
      </c>
    </row>
    <row r="77" spans="1:25" s="33" customFormat="1" ht="15.75" customHeight="1" x14ac:dyDescent="0.25">
      <c r="A77" s="53" t="s">
        <v>74</v>
      </c>
      <c r="B77" s="65">
        <v>6</v>
      </c>
      <c r="C77" s="65">
        <v>0</v>
      </c>
      <c r="D77" s="65">
        <v>0</v>
      </c>
      <c r="E77" s="65">
        <v>4</v>
      </c>
      <c r="F77" s="65">
        <v>1</v>
      </c>
      <c r="G77" s="65">
        <v>0</v>
      </c>
      <c r="H77" s="65">
        <v>5</v>
      </c>
      <c r="I77" s="65">
        <v>4</v>
      </c>
      <c r="J77" s="65">
        <v>0</v>
      </c>
      <c r="K77" s="65">
        <v>0</v>
      </c>
      <c r="L77" s="78"/>
      <c r="M77" s="55">
        <f>SUM(B77:K77)</f>
        <v>20</v>
      </c>
      <c r="N77" s="24">
        <v>10</v>
      </c>
      <c r="O77" s="61">
        <f>M77/65</f>
        <v>0.30769230769230771</v>
      </c>
      <c r="P77" s="32" t="s">
        <v>288</v>
      </c>
      <c r="Q77" s="30" t="s">
        <v>339</v>
      </c>
      <c r="R77" s="29" t="s">
        <v>340</v>
      </c>
      <c r="S77" s="30" t="s">
        <v>341</v>
      </c>
      <c r="T77" s="31" t="s">
        <v>555</v>
      </c>
      <c r="U77" s="31">
        <v>5</v>
      </c>
      <c r="V77" s="27" t="s">
        <v>317</v>
      </c>
      <c r="W77" s="28" t="s">
        <v>795</v>
      </c>
      <c r="X77" s="28" t="s">
        <v>542</v>
      </c>
      <c r="Y77" s="28" t="s">
        <v>796</v>
      </c>
    </row>
    <row r="78" spans="1:25" s="33" customFormat="1" ht="15.75" customHeight="1" x14ac:dyDescent="0.25">
      <c r="A78" s="53" t="s">
        <v>62</v>
      </c>
      <c r="B78" s="65">
        <v>5</v>
      </c>
      <c r="C78" s="65">
        <v>0</v>
      </c>
      <c r="D78" s="65">
        <v>2</v>
      </c>
      <c r="E78" s="65">
        <v>4</v>
      </c>
      <c r="F78" s="65">
        <v>0</v>
      </c>
      <c r="G78" s="65">
        <v>0</v>
      </c>
      <c r="H78" s="65">
        <v>5</v>
      </c>
      <c r="I78" s="65">
        <v>3</v>
      </c>
      <c r="J78" s="65">
        <v>0</v>
      </c>
      <c r="K78" s="65">
        <v>0</v>
      </c>
      <c r="L78" s="78"/>
      <c r="M78" s="55">
        <f>SUM(B78:K78)</f>
        <v>19</v>
      </c>
      <c r="N78" s="24">
        <v>11</v>
      </c>
      <c r="O78" s="61">
        <f>M78/65</f>
        <v>0.29230769230769232</v>
      </c>
      <c r="P78" s="32" t="s">
        <v>288</v>
      </c>
      <c r="Q78" s="30" t="s">
        <v>299</v>
      </c>
      <c r="R78" s="29" t="s">
        <v>300</v>
      </c>
      <c r="S78" s="30" t="s">
        <v>301</v>
      </c>
      <c r="T78" s="31" t="s">
        <v>555</v>
      </c>
      <c r="U78" s="31">
        <v>5</v>
      </c>
      <c r="V78" s="27" t="s">
        <v>292</v>
      </c>
      <c r="W78" s="28" t="s">
        <v>793</v>
      </c>
      <c r="X78" s="28" t="s">
        <v>426</v>
      </c>
      <c r="Y78" s="28" t="s">
        <v>350</v>
      </c>
    </row>
    <row r="79" spans="1:25" s="33" customFormat="1" ht="15.75" customHeight="1" x14ac:dyDescent="0.25">
      <c r="A79" s="53" t="s">
        <v>71</v>
      </c>
      <c r="B79" s="65">
        <v>6</v>
      </c>
      <c r="C79" s="65">
        <v>0</v>
      </c>
      <c r="D79" s="65">
        <v>0</v>
      </c>
      <c r="E79" s="65">
        <v>5</v>
      </c>
      <c r="F79" s="65">
        <v>0</v>
      </c>
      <c r="G79" s="65">
        <v>0</v>
      </c>
      <c r="H79" s="65">
        <v>4</v>
      </c>
      <c r="I79" s="65">
        <v>3</v>
      </c>
      <c r="J79" s="65">
        <v>1</v>
      </c>
      <c r="K79" s="65">
        <v>0</v>
      </c>
      <c r="L79" s="78"/>
      <c r="M79" s="55">
        <f>SUM(B79:K79)</f>
        <v>19</v>
      </c>
      <c r="N79" s="24">
        <v>11</v>
      </c>
      <c r="O79" s="61">
        <f>M79/65</f>
        <v>0.29230769230769232</v>
      </c>
      <c r="P79" s="32" t="s">
        <v>288</v>
      </c>
      <c r="Q79" s="30" t="s">
        <v>330</v>
      </c>
      <c r="R79" s="29" t="s">
        <v>331</v>
      </c>
      <c r="S79" s="30" t="s">
        <v>332</v>
      </c>
      <c r="T79" s="31" t="s">
        <v>555</v>
      </c>
      <c r="U79" s="31">
        <v>5</v>
      </c>
      <c r="V79" s="27" t="s">
        <v>317</v>
      </c>
      <c r="W79" s="28" t="s">
        <v>794</v>
      </c>
      <c r="X79" s="28" t="s">
        <v>628</v>
      </c>
      <c r="Y79" s="28" t="s">
        <v>309</v>
      </c>
    </row>
    <row r="80" spans="1:25" s="33" customFormat="1" ht="15.75" customHeight="1" x14ac:dyDescent="0.25">
      <c r="A80" s="53" t="s">
        <v>78</v>
      </c>
      <c r="B80" s="65">
        <v>5</v>
      </c>
      <c r="C80" s="65">
        <v>0</v>
      </c>
      <c r="D80" s="65">
        <v>1.5</v>
      </c>
      <c r="E80" s="65">
        <v>5</v>
      </c>
      <c r="F80" s="65">
        <v>2</v>
      </c>
      <c r="G80" s="65">
        <v>0</v>
      </c>
      <c r="H80" s="65">
        <v>5</v>
      </c>
      <c r="I80" s="65">
        <v>0</v>
      </c>
      <c r="J80" s="65">
        <v>0</v>
      </c>
      <c r="K80" s="65">
        <v>0</v>
      </c>
      <c r="L80" s="78"/>
      <c r="M80" s="55">
        <f>SUM(B80:K80)</f>
        <v>18.5</v>
      </c>
      <c r="N80" s="24">
        <v>12</v>
      </c>
      <c r="O80" s="61">
        <f>M80/65</f>
        <v>0.2846153846153846</v>
      </c>
      <c r="P80" s="32" t="s">
        <v>288</v>
      </c>
      <c r="Q80" s="30" t="s">
        <v>348</v>
      </c>
      <c r="R80" s="29" t="s">
        <v>349</v>
      </c>
      <c r="S80" s="30" t="s">
        <v>350</v>
      </c>
      <c r="T80" s="31" t="s">
        <v>555</v>
      </c>
      <c r="U80" s="31">
        <v>5</v>
      </c>
      <c r="V80" s="27" t="s">
        <v>317</v>
      </c>
      <c r="W80" s="28" t="s">
        <v>794</v>
      </c>
      <c r="X80" s="28" t="s">
        <v>628</v>
      </c>
      <c r="Y80" s="28" t="s">
        <v>309</v>
      </c>
    </row>
    <row r="81" spans="1:25" s="33" customFormat="1" ht="15.75" customHeight="1" x14ac:dyDescent="0.25">
      <c r="A81" s="53" t="s">
        <v>85</v>
      </c>
      <c r="B81" s="65">
        <v>3</v>
      </c>
      <c r="C81" s="65">
        <v>0</v>
      </c>
      <c r="D81" s="65">
        <v>2</v>
      </c>
      <c r="E81" s="65">
        <v>4</v>
      </c>
      <c r="F81" s="65">
        <v>1</v>
      </c>
      <c r="G81" s="65">
        <v>0</v>
      </c>
      <c r="H81" s="65">
        <v>3.5</v>
      </c>
      <c r="I81" s="65">
        <v>5</v>
      </c>
      <c r="J81" s="65">
        <v>0</v>
      </c>
      <c r="K81" s="65">
        <v>0</v>
      </c>
      <c r="L81" s="78"/>
      <c r="M81" s="55">
        <f>SUM(B81:K81)</f>
        <v>18.5</v>
      </c>
      <c r="N81" s="24">
        <v>12</v>
      </c>
      <c r="O81" s="61">
        <f>M81/65</f>
        <v>0.2846153846153846</v>
      </c>
      <c r="P81" s="32" t="s">
        <v>288</v>
      </c>
      <c r="Q81" s="30" t="s">
        <v>367</v>
      </c>
      <c r="R81" s="29" t="s">
        <v>368</v>
      </c>
      <c r="S81" s="30" t="s">
        <v>295</v>
      </c>
      <c r="T81" s="31" t="s">
        <v>555</v>
      </c>
      <c r="U81" s="31">
        <v>5</v>
      </c>
      <c r="V81" s="27" t="s">
        <v>362</v>
      </c>
      <c r="W81" s="28" t="s">
        <v>425</v>
      </c>
      <c r="X81" s="28" t="s">
        <v>426</v>
      </c>
      <c r="Y81" s="28" t="s">
        <v>350</v>
      </c>
    </row>
    <row r="82" spans="1:25" s="33" customFormat="1" ht="15.75" customHeight="1" x14ac:dyDescent="0.25">
      <c r="A82" s="53" t="s">
        <v>66</v>
      </c>
      <c r="B82" s="65">
        <v>5</v>
      </c>
      <c r="C82" s="65">
        <v>0</v>
      </c>
      <c r="D82" s="65">
        <v>0</v>
      </c>
      <c r="E82" s="65">
        <v>4</v>
      </c>
      <c r="F82" s="65">
        <v>2</v>
      </c>
      <c r="G82" s="65">
        <v>2</v>
      </c>
      <c r="H82" s="65">
        <v>5</v>
      </c>
      <c r="I82" s="65">
        <v>0</v>
      </c>
      <c r="J82" s="65">
        <v>0</v>
      </c>
      <c r="K82" s="65">
        <v>0</v>
      </c>
      <c r="L82" s="78"/>
      <c r="M82" s="55">
        <f>SUM(B82:K82)</f>
        <v>18</v>
      </c>
      <c r="N82" s="24">
        <v>13</v>
      </c>
      <c r="O82" s="61">
        <f>M82/65</f>
        <v>0.27692307692307694</v>
      </c>
      <c r="P82" s="32" t="s">
        <v>288</v>
      </c>
      <c r="Q82" s="30" t="s">
        <v>314</v>
      </c>
      <c r="R82" s="29" t="s">
        <v>315</v>
      </c>
      <c r="S82" s="30" t="s">
        <v>316</v>
      </c>
      <c r="T82" s="31" t="s">
        <v>555</v>
      </c>
      <c r="U82" s="31">
        <v>5</v>
      </c>
      <c r="V82" s="27" t="s">
        <v>313</v>
      </c>
      <c r="W82" s="28" t="s">
        <v>793</v>
      </c>
      <c r="X82" s="28" t="s">
        <v>426</v>
      </c>
      <c r="Y82" s="28" t="s">
        <v>350</v>
      </c>
    </row>
    <row r="83" spans="1:25" s="33" customFormat="1" ht="15.75" customHeight="1" x14ac:dyDescent="0.25">
      <c r="A83" s="53" t="s">
        <v>80</v>
      </c>
      <c r="B83" s="65">
        <v>5</v>
      </c>
      <c r="C83" s="65">
        <v>0</v>
      </c>
      <c r="D83" s="65">
        <v>0</v>
      </c>
      <c r="E83" s="65">
        <v>3</v>
      </c>
      <c r="F83" s="65">
        <v>0</v>
      </c>
      <c r="G83" s="65">
        <v>0</v>
      </c>
      <c r="H83" s="65">
        <v>5</v>
      </c>
      <c r="I83" s="65">
        <v>4</v>
      </c>
      <c r="J83" s="65">
        <v>0</v>
      </c>
      <c r="K83" s="65">
        <v>0</v>
      </c>
      <c r="L83" s="78"/>
      <c r="M83" s="55">
        <f>SUM(B83:K83)</f>
        <v>17</v>
      </c>
      <c r="N83" s="24">
        <v>14</v>
      </c>
      <c r="O83" s="61">
        <f>M83/65</f>
        <v>0.26153846153846155</v>
      </c>
      <c r="P83" s="32" t="s">
        <v>288</v>
      </c>
      <c r="Q83" s="30" t="s">
        <v>355</v>
      </c>
      <c r="R83" s="29" t="s">
        <v>356</v>
      </c>
      <c r="S83" s="30" t="s">
        <v>301</v>
      </c>
      <c r="T83" s="31" t="s">
        <v>555</v>
      </c>
      <c r="U83" s="31">
        <v>5</v>
      </c>
      <c r="V83" s="27" t="s">
        <v>354</v>
      </c>
      <c r="W83" s="28" t="s">
        <v>795</v>
      </c>
      <c r="X83" s="28" t="s">
        <v>542</v>
      </c>
      <c r="Y83" s="28" t="s">
        <v>796</v>
      </c>
    </row>
    <row r="84" spans="1:25" s="33" customFormat="1" ht="15.75" customHeight="1" x14ac:dyDescent="0.25">
      <c r="A84" s="53" t="s">
        <v>70</v>
      </c>
      <c r="B84" s="65">
        <v>3</v>
      </c>
      <c r="C84" s="65">
        <v>0</v>
      </c>
      <c r="D84" s="65">
        <v>0</v>
      </c>
      <c r="E84" s="65">
        <v>4</v>
      </c>
      <c r="F84" s="65">
        <v>1</v>
      </c>
      <c r="G84" s="65">
        <v>0</v>
      </c>
      <c r="H84" s="65">
        <v>5</v>
      </c>
      <c r="I84" s="65">
        <v>3</v>
      </c>
      <c r="J84" s="65">
        <v>0</v>
      </c>
      <c r="K84" s="65">
        <v>0</v>
      </c>
      <c r="L84" s="78"/>
      <c r="M84" s="55">
        <f>SUM(B84:K84)</f>
        <v>16</v>
      </c>
      <c r="N84" s="24">
        <v>15</v>
      </c>
      <c r="O84" s="61">
        <f>M84/65</f>
        <v>0.24615384615384617</v>
      </c>
      <c r="P84" s="32" t="s">
        <v>288</v>
      </c>
      <c r="Q84" s="30" t="s">
        <v>327</v>
      </c>
      <c r="R84" s="29" t="s">
        <v>328</v>
      </c>
      <c r="S84" s="30" t="s">
        <v>329</v>
      </c>
      <c r="T84" s="31" t="s">
        <v>555</v>
      </c>
      <c r="U84" s="31">
        <v>5</v>
      </c>
      <c r="V84" s="27" t="s">
        <v>317</v>
      </c>
      <c r="W84" s="28" t="s">
        <v>794</v>
      </c>
      <c r="X84" s="28" t="s">
        <v>628</v>
      </c>
      <c r="Y84" s="28" t="s">
        <v>309</v>
      </c>
    </row>
    <row r="85" spans="1:25" s="33" customFormat="1" ht="15.75" customHeight="1" x14ac:dyDescent="0.25">
      <c r="A85" s="53" t="s">
        <v>72</v>
      </c>
      <c r="B85" s="65">
        <v>2</v>
      </c>
      <c r="C85" s="65">
        <v>0</v>
      </c>
      <c r="D85" s="65">
        <v>0</v>
      </c>
      <c r="E85" s="65">
        <v>4</v>
      </c>
      <c r="F85" s="65">
        <v>1</v>
      </c>
      <c r="G85" s="65">
        <v>2</v>
      </c>
      <c r="H85" s="65">
        <v>4</v>
      </c>
      <c r="I85" s="65">
        <v>2</v>
      </c>
      <c r="J85" s="65">
        <v>0</v>
      </c>
      <c r="K85" s="65">
        <v>1</v>
      </c>
      <c r="L85" s="78"/>
      <c r="M85" s="55">
        <f>SUM(B85:K85)</f>
        <v>16</v>
      </c>
      <c r="N85" s="24">
        <v>15</v>
      </c>
      <c r="O85" s="61">
        <f>M85/65</f>
        <v>0.24615384615384617</v>
      </c>
      <c r="P85" s="32" t="s">
        <v>288</v>
      </c>
      <c r="Q85" s="30" t="s">
        <v>333</v>
      </c>
      <c r="R85" s="29" t="s">
        <v>334</v>
      </c>
      <c r="S85" s="30" t="s">
        <v>335</v>
      </c>
      <c r="T85" s="31" t="s">
        <v>555</v>
      </c>
      <c r="U85" s="31">
        <v>5</v>
      </c>
      <c r="V85" s="27" t="s">
        <v>317</v>
      </c>
      <c r="W85" s="28" t="s">
        <v>794</v>
      </c>
      <c r="X85" s="28" t="s">
        <v>628</v>
      </c>
      <c r="Y85" s="28" t="s">
        <v>309</v>
      </c>
    </row>
    <row r="86" spans="1:25" s="33" customFormat="1" ht="15.75" customHeight="1" x14ac:dyDescent="0.25">
      <c r="A86" s="53" t="s">
        <v>73</v>
      </c>
      <c r="B86" s="65">
        <v>3</v>
      </c>
      <c r="C86" s="65">
        <v>0</v>
      </c>
      <c r="D86" s="65">
        <v>0.5</v>
      </c>
      <c r="E86" s="65">
        <v>4</v>
      </c>
      <c r="F86" s="65">
        <v>0</v>
      </c>
      <c r="G86" s="65">
        <v>0</v>
      </c>
      <c r="H86" s="65">
        <v>4</v>
      </c>
      <c r="I86" s="65">
        <v>4</v>
      </c>
      <c r="J86" s="65">
        <v>0</v>
      </c>
      <c r="K86" s="65">
        <v>0</v>
      </c>
      <c r="L86" s="78"/>
      <c r="M86" s="55">
        <f>SUM(B86:K86)</f>
        <v>15.5</v>
      </c>
      <c r="N86" s="24">
        <v>16</v>
      </c>
      <c r="O86" s="61">
        <f>M86/65</f>
        <v>0.23846153846153847</v>
      </c>
      <c r="P86" s="32" t="s">
        <v>288</v>
      </c>
      <c r="Q86" s="30" t="s">
        <v>336</v>
      </c>
      <c r="R86" s="29" t="s">
        <v>337</v>
      </c>
      <c r="S86" s="30" t="s">
        <v>338</v>
      </c>
      <c r="T86" s="31" t="s">
        <v>555</v>
      </c>
      <c r="U86" s="31">
        <v>5</v>
      </c>
      <c r="V86" s="27" t="s">
        <v>317</v>
      </c>
      <c r="W86" s="28" t="s">
        <v>794</v>
      </c>
      <c r="X86" s="28" t="s">
        <v>628</v>
      </c>
      <c r="Y86" s="28" t="s">
        <v>309</v>
      </c>
    </row>
    <row r="87" spans="1:25" s="33" customFormat="1" ht="15.75" customHeight="1" x14ac:dyDescent="0.25">
      <c r="A87" s="53" t="s">
        <v>86</v>
      </c>
      <c r="B87" s="65">
        <v>3</v>
      </c>
      <c r="C87" s="65">
        <v>0</v>
      </c>
      <c r="D87" s="65">
        <v>2</v>
      </c>
      <c r="E87" s="65">
        <v>4</v>
      </c>
      <c r="F87" s="65">
        <v>0</v>
      </c>
      <c r="G87" s="65">
        <v>1</v>
      </c>
      <c r="H87" s="65">
        <v>3.5</v>
      </c>
      <c r="I87" s="65">
        <v>2</v>
      </c>
      <c r="J87" s="65">
        <v>0</v>
      </c>
      <c r="K87" s="65">
        <v>0</v>
      </c>
      <c r="L87" s="78"/>
      <c r="M87" s="55">
        <f>SUM(B87:K87)</f>
        <v>15.5</v>
      </c>
      <c r="N87" s="24">
        <v>16</v>
      </c>
      <c r="O87" s="61">
        <f>M87/65</f>
        <v>0.23846153846153847</v>
      </c>
      <c r="P87" s="32" t="s">
        <v>288</v>
      </c>
      <c r="Q87" s="30" t="s">
        <v>369</v>
      </c>
      <c r="R87" s="29" t="s">
        <v>370</v>
      </c>
      <c r="S87" s="30" t="s">
        <v>371</v>
      </c>
      <c r="T87" s="31" t="s">
        <v>555</v>
      </c>
      <c r="U87" s="31">
        <v>5</v>
      </c>
      <c r="V87" s="27" t="s">
        <v>362</v>
      </c>
      <c r="W87" s="28" t="s">
        <v>425</v>
      </c>
      <c r="X87" s="28" t="s">
        <v>426</v>
      </c>
      <c r="Y87" s="28" t="s">
        <v>350</v>
      </c>
    </row>
    <row r="88" spans="1:25" s="33" customFormat="1" ht="15.75" customHeight="1" x14ac:dyDescent="0.25">
      <c r="A88" s="53" t="s">
        <v>67</v>
      </c>
      <c r="B88" s="65">
        <v>3</v>
      </c>
      <c r="C88" s="65">
        <v>0</v>
      </c>
      <c r="D88" s="65">
        <v>0</v>
      </c>
      <c r="E88" s="65">
        <v>5</v>
      </c>
      <c r="F88" s="65">
        <v>2</v>
      </c>
      <c r="G88" s="65">
        <v>0</v>
      </c>
      <c r="H88" s="65">
        <v>0</v>
      </c>
      <c r="I88" s="65">
        <v>4</v>
      </c>
      <c r="J88" s="65">
        <v>1</v>
      </c>
      <c r="K88" s="65">
        <v>0</v>
      </c>
      <c r="L88" s="78"/>
      <c r="M88" s="55">
        <f>SUM(B88:K88)</f>
        <v>15</v>
      </c>
      <c r="N88" s="24">
        <v>16</v>
      </c>
      <c r="O88" s="61">
        <f>M88/65</f>
        <v>0.23076923076923078</v>
      </c>
      <c r="P88" s="32" t="s">
        <v>288</v>
      </c>
      <c r="Q88" s="30" t="s">
        <v>318</v>
      </c>
      <c r="R88" s="29" t="s">
        <v>319</v>
      </c>
      <c r="S88" s="30" t="s">
        <v>320</v>
      </c>
      <c r="T88" s="31" t="s">
        <v>555</v>
      </c>
      <c r="U88" s="31">
        <v>5</v>
      </c>
      <c r="V88" s="27" t="s">
        <v>317</v>
      </c>
      <c r="W88" s="28" t="s">
        <v>794</v>
      </c>
      <c r="X88" s="28" t="s">
        <v>628</v>
      </c>
      <c r="Y88" s="28" t="s">
        <v>309</v>
      </c>
    </row>
    <row r="89" spans="1:25" s="33" customFormat="1" ht="15.75" customHeight="1" x14ac:dyDescent="0.25">
      <c r="A89" s="53" t="s">
        <v>69</v>
      </c>
      <c r="B89" s="65">
        <v>4</v>
      </c>
      <c r="C89" s="65">
        <v>0</v>
      </c>
      <c r="D89" s="65">
        <v>0</v>
      </c>
      <c r="E89" s="65">
        <v>3</v>
      </c>
      <c r="F89" s="65">
        <v>0</v>
      </c>
      <c r="G89" s="65">
        <v>1</v>
      </c>
      <c r="H89" s="65">
        <v>4</v>
      </c>
      <c r="I89" s="65">
        <v>2</v>
      </c>
      <c r="J89" s="65">
        <v>0</v>
      </c>
      <c r="K89" s="65">
        <v>0</v>
      </c>
      <c r="L89" s="78"/>
      <c r="M89" s="55">
        <f>SUM(B89:K89)</f>
        <v>14</v>
      </c>
      <c r="N89" s="24">
        <v>17</v>
      </c>
      <c r="O89" s="61">
        <f>M89/65</f>
        <v>0.2153846153846154</v>
      </c>
      <c r="P89" s="32" t="s">
        <v>288</v>
      </c>
      <c r="Q89" s="30" t="s">
        <v>324</v>
      </c>
      <c r="R89" s="29" t="s">
        <v>325</v>
      </c>
      <c r="S89" s="30" t="s">
        <v>326</v>
      </c>
      <c r="T89" s="31" t="s">
        <v>555</v>
      </c>
      <c r="U89" s="31">
        <v>5</v>
      </c>
      <c r="V89" s="27" t="s">
        <v>317</v>
      </c>
      <c r="W89" s="28" t="s">
        <v>794</v>
      </c>
      <c r="X89" s="28" t="s">
        <v>628</v>
      </c>
      <c r="Y89" s="28" t="s">
        <v>309</v>
      </c>
    </row>
    <row r="90" spans="1:25" s="33" customFormat="1" ht="15.75" customHeight="1" x14ac:dyDescent="0.25">
      <c r="A90" s="53" t="s">
        <v>79</v>
      </c>
      <c r="B90" s="65">
        <v>3</v>
      </c>
      <c r="C90" s="65">
        <v>0</v>
      </c>
      <c r="D90" s="65">
        <v>0</v>
      </c>
      <c r="E90" s="65">
        <v>4</v>
      </c>
      <c r="F90" s="65">
        <v>3</v>
      </c>
      <c r="G90" s="65">
        <v>1</v>
      </c>
      <c r="H90" s="65">
        <v>3</v>
      </c>
      <c r="I90" s="65">
        <v>0</v>
      </c>
      <c r="J90" s="65">
        <v>0</v>
      </c>
      <c r="K90" s="65">
        <v>0</v>
      </c>
      <c r="L90" s="78"/>
      <c r="M90" s="55">
        <f>SUM(B90:K90)</f>
        <v>14</v>
      </c>
      <c r="N90" s="24">
        <v>17</v>
      </c>
      <c r="O90" s="61">
        <f>M90/65</f>
        <v>0.2153846153846154</v>
      </c>
      <c r="P90" s="32" t="s">
        <v>288</v>
      </c>
      <c r="Q90" s="30" t="s">
        <v>351</v>
      </c>
      <c r="R90" s="29" t="s">
        <v>352</v>
      </c>
      <c r="S90" s="30" t="s">
        <v>353</v>
      </c>
      <c r="T90" s="31" t="s">
        <v>555</v>
      </c>
      <c r="U90" s="31">
        <v>5</v>
      </c>
      <c r="V90" s="27" t="s">
        <v>317</v>
      </c>
      <c r="W90" s="28" t="s">
        <v>794</v>
      </c>
      <c r="X90" s="28" t="s">
        <v>628</v>
      </c>
      <c r="Y90" s="28" t="s">
        <v>309</v>
      </c>
    </row>
    <row r="91" spans="1:25" s="33" customFormat="1" ht="15.75" customHeight="1" x14ac:dyDescent="0.25">
      <c r="A91" s="53" t="s">
        <v>82</v>
      </c>
      <c r="B91" s="65">
        <v>5</v>
      </c>
      <c r="C91" s="65">
        <v>0</v>
      </c>
      <c r="D91" s="65">
        <v>0</v>
      </c>
      <c r="E91" s="65">
        <v>0</v>
      </c>
      <c r="F91" s="65">
        <v>0</v>
      </c>
      <c r="G91" s="65">
        <v>0</v>
      </c>
      <c r="H91" s="65">
        <v>5</v>
      </c>
      <c r="I91" s="65">
        <v>4</v>
      </c>
      <c r="J91" s="65">
        <v>0</v>
      </c>
      <c r="K91" s="65">
        <v>0</v>
      </c>
      <c r="L91" s="78"/>
      <c r="M91" s="55">
        <f>SUM(B91:K91)</f>
        <v>14</v>
      </c>
      <c r="N91" s="24">
        <v>17</v>
      </c>
      <c r="O91" s="61">
        <f>M91/65</f>
        <v>0.2153846153846154</v>
      </c>
      <c r="P91" s="32" t="s">
        <v>288</v>
      </c>
      <c r="Q91" s="30" t="s">
        <v>360</v>
      </c>
      <c r="R91" s="29" t="s">
        <v>361</v>
      </c>
      <c r="S91" s="30" t="s">
        <v>309</v>
      </c>
      <c r="T91" s="31" t="s">
        <v>555</v>
      </c>
      <c r="U91" s="31">
        <v>5</v>
      </c>
      <c r="V91" s="27" t="s">
        <v>354</v>
      </c>
      <c r="W91" s="28" t="s">
        <v>795</v>
      </c>
      <c r="X91" s="28" t="s">
        <v>542</v>
      </c>
      <c r="Y91" s="28" t="s">
        <v>796</v>
      </c>
    </row>
    <row r="92" spans="1:25" s="33" customFormat="1" ht="15.75" customHeight="1" x14ac:dyDescent="0.25">
      <c r="A92" s="53" t="s">
        <v>87</v>
      </c>
      <c r="B92" s="65">
        <v>5</v>
      </c>
      <c r="C92" s="65">
        <v>0</v>
      </c>
      <c r="D92" s="65">
        <v>0</v>
      </c>
      <c r="E92" s="65">
        <v>3</v>
      </c>
      <c r="F92" s="65">
        <v>0</v>
      </c>
      <c r="G92" s="65">
        <v>1</v>
      </c>
      <c r="H92" s="65">
        <v>3</v>
      </c>
      <c r="I92" s="65">
        <v>2</v>
      </c>
      <c r="J92" s="65">
        <v>0</v>
      </c>
      <c r="K92" s="65">
        <v>0</v>
      </c>
      <c r="L92" s="78"/>
      <c r="M92" s="55">
        <f>SUM(B92:K92)</f>
        <v>14</v>
      </c>
      <c r="N92" s="24">
        <v>17</v>
      </c>
      <c r="O92" s="61">
        <f>M92/65</f>
        <v>0.2153846153846154</v>
      </c>
      <c r="P92" s="32" t="s">
        <v>288</v>
      </c>
      <c r="Q92" s="30" t="s">
        <v>372</v>
      </c>
      <c r="R92" s="29" t="s">
        <v>373</v>
      </c>
      <c r="S92" s="30" t="s">
        <v>371</v>
      </c>
      <c r="T92" s="31" t="s">
        <v>555</v>
      </c>
      <c r="U92" s="31">
        <v>5</v>
      </c>
      <c r="V92" s="27" t="s">
        <v>362</v>
      </c>
      <c r="W92" s="28" t="s">
        <v>425</v>
      </c>
      <c r="X92" s="28" t="s">
        <v>426</v>
      </c>
      <c r="Y92" s="28" t="s">
        <v>350</v>
      </c>
    </row>
    <row r="93" spans="1:25" s="33" customFormat="1" ht="15.75" customHeight="1" x14ac:dyDescent="0.25">
      <c r="A93" s="53" t="s">
        <v>88</v>
      </c>
      <c r="B93" s="65">
        <v>5</v>
      </c>
      <c r="C93" s="65">
        <v>0</v>
      </c>
      <c r="D93" s="65">
        <v>1</v>
      </c>
      <c r="E93" s="65">
        <v>3</v>
      </c>
      <c r="F93" s="65">
        <v>1</v>
      </c>
      <c r="G93" s="65">
        <v>0</v>
      </c>
      <c r="H93" s="65">
        <v>0</v>
      </c>
      <c r="I93" s="65">
        <v>4</v>
      </c>
      <c r="J93" s="65">
        <v>0</v>
      </c>
      <c r="K93" s="65">
        <v>0</v>
      </c>
      <c r="L93" s="78"/>
      <c r="M93" s="55">
        <f>SUM(B93:K93)</f>
        <v>14</v>
      </c>
      <c r="N93" s="24">
        <v>17</v>
      </c>
      <c r="O93" s="61">
        <f>M93/65</f>
        <v>0.2153846153846154</v>
      </c>
      <c r="P93" s="32" t="s">
        <v>288</v>
      </c>
      <c r="Q93" s="30" t="s">
        <v>374</v>
      </c>
      <c r="R93" s="29" t="s">
        <v>375</v>
      </c>
      <c r="S93" s="30" t="s">
        <v>376</v>
      </c>
      <c r="T93" s="31" t="s">
        <v>555</v>
      </c>
      <c r="U93" s="31">
        <v>5</v>
      </c>
      <c r="V93" s="27" t="s">
        <v>362</v>
      </c>
      <c r="W93" s="28" t="s">
        <v>425</v>
      </c>
      <c r="X93" s="28" t="s">
        <v>426</v>
      </c>
      <c r="Y93" s="28" t="s">
        <v>350</v>
      </c>
    </row>
    <row r="94" spans="1:25" s="33" customFormat="1" ht="15.75" customHeight="1" x14ac:dyDescent="0.25">
      <c r="A94" s="53" t="s">
        <v>77</v>
      </c>
      <c r="B94" s="65">
        <v>4</v>
      </c>
      <c r="C94" s="65">
        <v>0</v>
      </c>
      <c r="D94" s="65">
        <v>0</v>
      </c>
      <c r="E94" s="65">
        <v>5</v>
      </c>
      <c r="F94" s="65">
        <v>3</v>
      </c>
      <c r="G94" s="65">
        <v>0</v>
      </c>
      <c r="H94" s="65">
        <v>0</v>
      </c>
      <c r="I94" s="65">
        <v>0</v>
      </c>
      <c r="J94" s="65">
        <v>0</v>
      </c>
      <c r="K94" s="65">
        <v>0</v>
      </c>
      <c r="L94" s="78"/>
      <c r="M94" s="55">
        <f>SUM(B94:K94)</f>
        <v>12</v>
      </c>
      <c r="N94" s="24">
        <v>18</v>
      </c>
      <c r="O94" s="61">
        <f>M94/65</f>
        <v>0.18461538461538463</v>
      </c>
      <c r="P94" s="32" t="s">
        <v>288</v>
      </c>
      <c r="Q94" s="30" t="s">
        <v>346</v>
      </c>
      <c r="R94" s="29" t="s">
        <v>315</v>
      </c>
      <c r="S94" s="30" t="s">
        <v>347</v>
      </c>
      <c r="T94" s="31" t="s">
        <v>555</v>
      </c>
      <c r="U94" s="31">
        <v>5</v>
      </c>
      <c r="V94" s="27" t="s">
        <v>317</v>
      </c>
      <c r="W94" s="28" t="s">
        <v>794</v>
      </c>
      <c r="X94" s="28" t="s">
        <v>628</v>
      </c>
      <c r="Y94" s="28" t="s">
        <v>309</v>
      </c>
    </row>
    <row r="95" spans="1:25" s="33" customFormat="1" ht="15.75" customHeight="1" x14ac:dyDescent="0.25">
      <c r="A95" s="53" t="s">
        <v>76</v>
      </c>
      <c r="B95" s="65">
        <v>4</v>
      </c>
      <c r="C95" s="65">
        <v>0</v>
      </c>
      <c r="D95" s="65">
        <v>0</v>
      </c>
      <c r="E95" s="65">
        <v>0</v>
      </c>
      <c r="F95" s="65">
        <v>2</v>
      </c>
      <c r="G95" s="65">
        <v>0</v>
      </c>
      <c r="H95" s="65">
        <v>4.5</v>
      </c>
      <c r="I95" s="65">
        <v>0</v>
      </c>
      <c r="J95" s="65">
        <v>0</v>
      </c>
      <c r="K95" s="65">
        <v>0</v>
      </c>
      <c r="L95" s="78"/>
      <c r="M95" s="55">
        <f>SUM(B95:K95)</f>
        <v>10.5</v>
      </c>
      <c r="N95" s="24">
        <v>19</v>
      </c>
      <c r="O95" s="61">
        <f>M95/65</f>
        <v>0.16153846153846155</v>
      </c>
      <c r="P95" s="32" t="s">
        <v>288</v>
      </c>
      <c r="Q95" s="30" t="s">
        <v>344</v>
      </c>
      <c r="R95" s="29" t="s">
        <v>345</v>
      </c>
      <c r="S95" s="30" t="s">
        <v>332</v>
      </c>
      <c r="T95" s="31" t="s">
        <v>555</v>
      </c>
      <c r="U95" s="31">
        <v>5</v>
      </c>
      <c r="V95" s="27" t="s">
        <v>317</v>
      </c>
      <c r="W95" s="28" t="s">
        <v>794</v>
      </c>
      <c r="X95" s="28" t="s">
        <v>628</v>
      </c>
      <c r="Y95" s="28" t="s">
        <v>309</v>
      </c>
    </row>
    <row r="96" spans="1:25" s="33" customFormat="1" ht="15.75" customHeight="1" x14ac:dyDescent="0.25">
      <c r="A96" s="53" t="s">
        <v>89</v>
      </c>
      <c r="B96" s="65">
        <v>0</v>
      </c>
      <c r="C96" s="65">
        <v>0</v>
      </c>
      <c r="D96" s="65">
        <v>3.5</v>
      </c>
      <c r="E96" s="65">
        <v>0</v>
      </c>
      <c r="F96" s="65">
        <v>2</v>
      </c>
      <c r="G96" s="65">
        <v>0</v>
      </c>
      <c r="H96" s="65">
        <v>2.5</v>
      </c>
      <c r="I96" s="65">
        <v>2</v>
      </c>
      <c r="J96" s="65">
        <v>0</v>
      </c>
      <c r="K96" s="65">
        <v>0</v>
      </c>
      <c r="L96" s="78"/>
      <c r="M96" s="55">
        <f>SUM(B96:K96)</f>
        <v>10</v>
      </c>
      <c r="N96" s="24">
        <v>20</v>
      </c>
      <c r="O96" s="61">
        <f>M96/65</f>
        <v>0.15384615384615385</v>
      </c>
      <c r="P96" s="32" t="s">
        <v>288</v>
      </c>
      <c r="Q96" s="30" t="s">
        <v>377</v>
      </c>
      <c r="R96" s="29" t="s">
        <v>331</v>
      </c>
      <c r="S96" s="30" t="s">
        <v>378</v>
      </c>
      <c r="T96" s="31" t="s">
        <v>555</v>
      </c>
      <c r="U96" s="31">
        <v>5</v>
      </c>
      <c r="V96" s="27" t="s">
        <v>362</v>
      </c>
      <c r="W96" s="28" t="s">
        <v>425</v>
      </c>
      <c r="X96" s="28" t="s">
        <v>426</v>
      </c>
      <c r="Y96" s="28" t="s">
        <v>350</v>
      </c>
    </row>
    <row r="97" spans="1:25" s="33" customFormat="1" ht="15.75" customHeight="1" x14ac:dyDescent="0.25">
      <c r="A97" s="53" t="s">
        <v>75</v>
      </c>
      <c r="B97" s="65">
        <v>3</v>
      </c>
      <c r="C97" s="65">
        <v>0</v>
      </c>
      <c r="D97" s="65">
        <v>0</v>
      </c>
      <c r="E97" s="65">
        <v>4</v>
      </c>
      <c r="F97" s="65">
        <v>1</v>
      </c>
      <c r="G97" s="65">
        <v>1</v>
      </c>
      <c r="H97" s="65">
        <v>0</v>
      </c>
      <c r="I97" s="65">
        <v>0</v>
      </c>
      <c r="J97" s="65">
        <v>0</v>
      </c>
      <c r="K97" s="65">
        <v>0</v>
      </c>
      <c r="L97" s="78"/>
      <c r="M97" s="55">
        <f>SUM(B97:K97)</f>
        <v>9</v>
      </c>
      <c r="N97" s="24">
        <v>21</v>
      </c>
      <c r="O97" s="61">
        <f>M97/65</f>
        <v>0.13846153846153847</v>
      </c>
      <c r="P97" s="32" t="s">
        <v>288</v>
      </c>
      <c r="Q97" s="30" t="s">
        <v>342</v>
      </c>
      <c r="R97" s="29" t="s">
        <v>343</v>
      </c>
      <c r="S97" s="30" t="s">
        <v>298</v>
      </c>
      <c r="T97" s="31" t="s">
        <v>555</v>
      </c>
      <c r="U97" s="31">
        <v>5</v>
      </c>
      <c r="V97" s="27" t="s">
        <v>317</v>
      </c>
      <c r="W97" s="28" t="s">
        <v>794</v>
      </c>
      <c r="X97" s="28" t="s">
        <v>628</v>
      </c>
      <c r="Y97" s="28" t="s">
        <v>309</v>
      </c>
    </row>
    <row r="98" spans="1:25" s="33" customFormat="1" ht="15.75" customHeight="1" x14ac:dyDescent="0.25">
      <c r="A98" s="54" t="s">
        <v>92</v>
      </c>
      <c r="B98" s="63">
        <v>8</v>
      </c>
      <c r="C98" s="63">
        <v>1</v>
      </c>
      <c r="D98" s="63">
        <v>3.5</v>
      </c>
      <c r="E98" s="63">
        <v>5</v>
      </c>
      <c r="F98" s="63">
        <v>4</v>
      </c>
      <c r="G98" s="63">
        <v>2</v>
      </c>
      <c r="H98" s="63">
        <v>8.5</v>
      </c>
      <c r="I98" s="63">
        <v>4</v>
      </c>
      <c r="J98" s="63">
        <v>2</v>
      </c>
      <c r="K98" s="63">
        <v>0</v>
      </c>
      <c r="L98" s="78"/>
      <c r="M98" s="56">
        <f>SUM(B98:K98)</f>
        <v>38</v>
      </c>
      <c r="N98" s="44">
        <v>1</v>
      </c>
      <c r="O98" s="62">
        <f>M98/65</f>
        <v>0.58461538461538465</v>
      </c>
      <c r="P98" s="45" t="s">
        <v>286</v>
      </c>
      <c r="Q98" s="46" t="s">
        <v>384</v>
      </c>
      <c r="R98" s="47" t="s">
        <v>385</v>
      </c>
      <c r="S98" s="46" t="s">
        <v>386</v>
      </c>
      <c r="T98" s="48" t="s">
        <v>555</v>
      </c>
      <c r="U98" s="48">
        <v>6</v>
      </c>
      <c r="V98" s="49" t="s">
        <v>292</v>
      </c>
      <c r="W98" s="50" t="s">
        <v>793</v>
      </c>
      <c r="X98" s="50" t="s">
        <v>426</v>
      </c>
      <c r="Y98" s="50" t="s">
        <v>350</v>
      </c>
    </row>
    <row r="99" spans="1:25" s="33" customFormat="1" ht="15.75" customHeight="1" x14ac:dyDescent="0.25">
      <c r="A99" s="54" t="s">
        <v>93</v>
      </c>
      <c r="B99" s="63">
        <v>8</v>
      </c>
      <c r="C99" s="63">
        <v>1</v>
      </c>
      <c r="D99" s="63">
        <v>3.5</v>
      </c>
      <c r="E99" s="63">
        <v>5</v>
      </c>
      <c r="F99" s="63">
        <v>3</v>
      </c>
      <c r="G99" s="63">
        <v>2</v>
      </c>
      <c r="H99" s="63">
        <v>5</v>
      </c>
      <c r="I99" s="63">
        <v>4</v>
      </c>
      <c r="J99" s="63">
        <v>2</v>
      </c>
      <c r="K99" s="63">
        <v>0</v>
      </c>
      <c r="L99" s="78"/>
      <c r="M99" s="56">
        <f>SUM(B99:K99)</f>
        <v>33.5</v>
      </c>
      <c r="N99" s="44">
        <v>2</v>
      </c>
      <c r="O99" s="62">
        <f>M99/65</f>
        <v>0.51538461538461533</v>
      </c>
      <c r="P99" s="45" t="s">
        <v>287</v>
      </c>
      <c r="Q99" s="46" t="s">
        <v>387</v>
      </c>
      <c r="R99" s="47" t="s">
        <v>388</v>
      </c>
      <c r="S99" s="46" t="s">
        <v>371</v>
      </c>
      <c r="T99" s="48" t="s">
        <v>555</v>
      </c>
      <c r="U99" s="48">
        <v>6</v>
      </c>
      <c r="V99" s="49" t="s">
        <v>292</v>
      </c>
      <c r="W99" s="50" t="s">
        <v>793</v>
      </c>
      <c r="X99" s="50" t="s">
        <v>426</v>
      </c>
      <c r="Y99" s="50" t="s">
        <v>350</v>
      </c>
    </row>
    <row r="100" spans="1:25" s="33" customFormat="1" ht="15.75" customHeight="1" x14ac:dyDescent="0.25">
      <c r="A100" s="54" t="s">
        <v>104</v>
      </c>
      <c r="B100" s="63">
        <v>6</v>
      </c>
      <c r="C100" s="63">
        <v>0</v>
      </c>
      <c r="D100" s="63">
        <v>3.5</v>
      </c>
      <c r="E100" s="63">
        <v>4</v>
      </c>
      <c r="F100" s="63">
        <v>2</v>
      </c>
      <c r="G100" s="63">
        <v>2</v>
      </c>
      <c r="H100" s="63">
        <v>5</v>
      </c>
      <c r="I100" s="63">
        <v>5</v>
      </c>
      <c r="J100" s="63">
        <v>2</v>
      </c>
      <c r="K100" s="63">
        <v>4</v>
      </c>
      <c r="L100" s="78"/>
      <c r="M100" s="56">
        <f>SUM(B100:K100)</f>
        <v>33.5</v>
      </c>
      <c r="N100" s="44">
        <v>2</v>
      </c>
      <c r="O100" s="62">
        <f>M100/65</f>
        <v>0.51538461538461533</v>
      </c>
      <c r="P100" s="45" t="s">
        <v>287</v>
      </c>
      <c r="Q100" s="46" t="s">
        <v>410</v>
      </c>
      <c r="R100" s="47" t="s">
        <v>411</v>
      </c>
      <c r="S100" s="46" t="s">
        <v>409</v>
      </c>
      <c r="T100" s="48" t="s">
        <v>555</v>
      </c>
      <c r="U100" s="48">
        <v>6</v>
      </c>
      <c r="V100" s="49" t="s">
        <v>379</v>
      </c>
      <c r="W100" s="50" t="s">
        <v>423</v>
      </c>
      <c r="X100" s="50" t="s">
        <v>424</v>
      </c>
      <c r="Y100" s="50" t="s">
        <v>350</v>
      </c>
    </row>
    <row r="101" spans="1:25" s="33" customFormat="1" ht="15.75" customHeight="1" x14ac:dyDescent="0.25">
      <c r="A101" s="54" t="s">
        <v>111</v>
      </c>
      <c r="B101" s="63">
        <v>5</v>
      </c>
      <c r="C101" s="63">
        <v>0</v>
      </c>
      <c r="D101" s="63">
        <v>1</v>
      </c>
      <c r="E101" s="63">
        <v>0</v>
      </c>
      <c r="F101" s="63">
        <v>1</v>
      </c>
      <c r="G101" s="63">
        <v>2</v>
      </c>
      <c r="H101" s="63">
        <v>8</v>
      </c>
      <c r="I101" s="63">
        <v>5</v>
      </c>
      <c r="J101" s="63">
        <v>2</v>
      </c>
      <c r="K101" s="63">
        <v>3</v>
      </c>
      <c r="L101" s="78"/>
      <c r="M101" s="56">
        <f>SUM(B101:K101)</f>
        <v>27</v>
      </c>
      <c r="N101" s="44">
        <v>3</v>
      </c>
      <c r="O101" s="62">
        <f>M101/65</f>
        <v>0.41538461538461541</v>
      </c>
      <c r="P101" s="45" t="s">
        <v>287</v>
      </c>
      <c r="Q101" s="46" t="s">
        <v>421</v>
      </c>
      <c r="R101" s="47" t="s">
        <v>294</v>
      </c>
      <c r="S101" s="46" t="s">
        <v>432</v>
      </c>
      <c r="T101" s="48" t="s">
        <v>555</v>
      </c>
      <c r="U101" s="48">
        <v>6</v>
      </c>
      <c r="V101" s="49" t="s">
        <v>379</v>
      </c>
      <c r="W101" s="50" t="s">
        <v>423</v>
      </c>
      <c r="X101" s="50" t="s">
        <v>424</v>
      </c>
      <c r="Y101" s="50" t="s">
        <v>350</v>
      </c>
    </row>
    <row r="102" spans="1:25" s="33" customFormat="1" ht="15.75" customHeight="1" x14ac:dyDescent="0.25">
      <c r="A102" s="54" t="s">
        <v>97</v>
      </c>
      <c r="B102" s="63">
        <v>6</v>
      </c>
      <c r="C102" s="63">
        <v>0</v>
      </c>
      <c r="D102" s="63">
        <v>3</v>
      </c>
      <c r="E102" s="63">
        <v>2</v>
      </c>
      <c r="F102" s="63">
        <v>0</v>
      </c>
      <c r="G102" s="63">
        <v>2</v>
      </c>
      <c r="H102" s="63">
        <v>8.5</v>
      </c>
      <c r="I102" s="63">
        <v>4</v>
      </c>
      <c r="J102" s="63">
        <v>0</v>
      </c>
      <c r="K102" s="63">
        <v>0.5</v>
      </c>
      <c r="L102" s="78"/>
      <c r="M102" s="56">
        <f>SUM(B102:K102)</f>
        <v>26</v>
      </c>
      <c r="N102" s="44">
        <v>4</v>
      </c>
      <c r="O102" s="62">
        <f>M102/65</f>
        <v>0.4</v>
      </c>
      <c r="P102" s="45" t="s">
        <v>287</v>
      </c>
      <c r="Q102" s="46" t="s">
        <v>395</v>
      </c>
      <c r="R102" s="47" t="s">
        <v>396</v>
      </c>
      <c r="S102" s="46" t="s">
        <v>397</v>
      </c>
      <c r="T102" s="48" t="s">
        <v>555</v>
      </c>
      <c r="U102" s="48">
        <v>6</v>
      </c>
      <c r="V102" s="49" t="s">
        <v>362</v>
      </c>
      <c r="W102" s="50" t="s">
        <v>793</v>
      </c>
      <c r="X102" s="50" t="s">
        <v>426</v>
      </c>
      <c r="Y102" s="50" t="s">
        <v>350</v>
      </c>
    </row>
    <row r="103" spans="1:25" s="33" customFormat="1" ht="15.75" customHeight="1" x14ac:dyDescent="0.25">
      <c r="A103" s="54" t="s">
        <v>90</v>
      </c>
      <c r="B103" s="63">
        <v>3</v>
      </c>
      <c r="C103" s="63">
        <v>0</v>
      </c>
      <c r="D103" s="63">
        <v>3.5</v>
      </c>
      <c r="E103" s="63">
        <v>4</v>
      </c>
      <c r="F103" s="63">
        <v>0</v>
      </c>
      <c r="G103" s="63">
        <v>0</v>
      </c>
      <c r="H103" s="63">
        <v>9</v>
      </c>
      <c r="I103" s="63">
        <v>4</v>
      </c>
      <c r="J103" s="63">
        <v>1</v>
      </c>
      <c r="K103" s="63">
        <v>0</v>
      </c>
      <c r="L103" s="78"/>
      <c r="M103" s="56">
        <f>SUM(B103:K103)</f>
        <v>24.5</v>
      </c>
      <c r="N103" s="44">
        <v>5</v>
      </c>
      <c r="O103" s="62">
        <f>M103/65</f>
        <v>0.37692307692307692</v>
      </c>
      <c r="P103" s="45" t="s">
        <v>288</v>
      </c>
      <c r="Q103" s="46" t="s">
        <v>380</v>
      </c>
      <c r="R103" s="47" t="s">
        <v>381</v>
      </c>
      <c r="S103" s="46" t="s">
        <v>341</v>
      </c>
      <c r="T103" s="48" t="s">
        <v>555</v>
      </c>
      <c r="U103" s="48">
        <v>6</v>
      </c>
      <c r="V103" s="49" t="s">
        <v>292</v>
      </c>
      <c r="W103" s="50" t="s">
        <v>793</v>
      </c>
      <c r="X103" s="50" t="s">
        <v>426</v>
      </c>
      <c r="Y103" s="50" t="s">
        <v>350</v>
      </c>
    </row>
    <row r="104" spans="1:25" s="33" customFormat="1" ht="15.75" customHeight="1" x14ac:dyDescent="0.25">
      <c r="A104" s="54" t="s">
        <v>103</v>
      </c>
      <c r="B104" s="63">
        <v>6</v>
      </c>
      <c r="C104" s="63">
        <v>0</v>
      </c>
      <c r="D104" s="63">
        <v>3.5</v>
      </c>
      <c r="E104" s="63">
        <v>4</v>
      </c>
      <c r="F104" s="63">
        <v>0</v>
      </c>
      <c r="G104" s="63">
        <v>0</v>
      </c>
      <c r="H104" s="63">
        <v>7</v>
      </c>
      <c r="I104" s="63">
        <v>4</v>
      </c>
      <c r="J104" s="63">
        <v>0</v>
      </c>
      <c r="K104" s="63">
        <v>0</v>
      </c>
      <c r="L104" s="78"/>
      <c r="M104" s="56">
        <f>SUM(B104:K104)</f>
        <v>24.5</v>
      </c>
      <c r="N104" s="44">
        <v>5</v>
      </c>
      <c r="O104" s="62">
        <f>M104/65</f>
        <v>0.37692307692307692</v>
      </c>
      <c r="P104" s="45" t="s">
        <v>288</v>
      </c>
      <c r="Q104" s="46" t="s">
        <v>407</v>
      </c>
      <c r="R104" s="47" t="s">
        <v>408</v>
      </c>
      <c r="S104" s="46" t="s">
        <v>409</v>
      </c>
      <c r="T104" s="48" t="s">
        <v>555</v>
      </c>
      <c r="U104" s="48">
        <v>6</v>
      </c>
      <c r="V104" s="49" t="s">
        <v>379</v>
      </c>
      <c r="W104" s="50" t="s">
        <v>423</v>
      </c>
      <c r="X104" s="50" t="s">
        <v>424</v>
      </c>
      <c r="Y104" s="50" t="s">
        <v>350</v>
      </c>
    </row>
    <row r="105" spans="1:25" s="33" customFormat="1" ht="15.75" customHeight="1" x14ac:dyDescent="0.25">
      <c r="A105" s="54" t="s">
        <v>91</v>
      </c>
      <c r="B105" s="63">
        <v>4</v>
      </c>
      <c r="C105" s="63">
        <v>0</v>
      </c>
      <c r="D105" s="63">
        <v>3.5</v>
      </c>
      <c r="E105" s="63">
        <v>4</v>
      </c>
      <c r="F105" s="63">
        <v>0</v>
      </c>
      <c r="G105" s="63">
        <v>0</v>
      </c>
      <c r="H105" s="63">
        <v>7</v>
      </c>
      <c r="I105" s="63">
        <v>3</v>
      </c>
      <c r="J105" s="63">
        <v>2</v>
      </c>
      <c r="K105" s="63">
        <v>0</v>
      </c>
      <c r="L105" s="78"/>
      <c r="M105" s="56">
        <f>SUM(B105:K105)</f>
        <v>23.5</v>
      </c>
      <c r="N105" s="44">
        <v>6</v>
      </c>
      <c r="O105" s="62">
        <f>M105/65</f>
        <v>0.36153846153846153</v>
      </c>
      <c r="P105" s="45" t="s">
        <v>288</v>
      </c>
      <c r="Q105" s="46" t="s">
        <v>382</v>
      </c>
      <c r="R105" s="47" t="s">
        <v>383</v>
      </c>
      <c r="S105" s="46" t="s">
        <v>309</v>
      </c>
      <c r="T105" s="48" t="s">
        <v>555</v>
      </c>
      <c r="U105" s="48">
        <v>6</v>
      </c>
      <c r="V105" s="49" t="s">
        <v>292</v>
      </c>
      <c r="W105" s="50" t="s">
        <v>793</v>
      </c>
      <c r="X105" s="50" t="s">
        <v>426</v>
      </c>
      <c r="Y105" s="50" t="s">
        <v>350</v>
      </c>
    </row>
    <row r="106" spans="1:25" s="33" customFormat="1" ht="15.75" customHeight="1" x14ac:dyDescent="0.25">
      <c r="A106" s="54" t="s">
        <v>102</v>
      </c>
      <c r="B106" s="63">
        <v>6</v>
      </c>
      <c r="C106" s="63">
        <v>0</v>
      </c>
      <c r="D106" s="63">
        <v>4</v>
      </c>
      <c r="E106" s="63">
        <v>4</v>
      </c>
      <c r="F106" s="63">
        <v>0</v>
      </c>
      <c r="G106" s="63">
        <v>0</v>
      </c>
      <c r="H106" s="63">
        <v>2.5</v>
      </c>
      <c r="I106" s="63">
        <v>5</v>
      </c>
      <c r="J106" s="63">
        <v>1</v>
      </c>
      <c r="K106" s="63">
        <v>0</v>
      </c>
      <c r="L106" s="78"/>
      <c r="M106" s="56">
        <f>SUM(B106:K106)</f>
        <v>22.5</v>
      </c>
      <c r="N106" s="44">
        <v>7</v>
      </c>
      <c r="O106" s="62">
        <f>M106/65</f>
        <v>0.34615384615384615</v>
      </c>
      <c r="P106" s="45" t="s">
        <v>288</v>
      </c>
      <c r="Q106" s="46" t="s">
        <v>405</v>
      </c>
      <c r="R106" s="47" t="s">
        <v>406</v>
      </c>
      <c r="S106" s="46" t="s">
        <v>332</v>
      </c>
      <c r="T106" s="48" t="s">
        <v>555</v>
      </c>
      <c r="U106" s="48">
        <v>6</v>
      </c>
      <c r="V106" s="49" t="s">
        <v>362</v>
      </c>
      <c r="W106" s="50" t="s">
        <v>793</v>
      </c>
      <c r="X106" s="50" t="s">
        <v>426</v>
      </c>
      <c r="Y106" s="50" t="s">
        <v>350</v>
      </c>
    </row>
    <row r="107" spans="1:25" s="33" customFormat="1" ht="15.75" customHeight="1" x14ac:dyDescent="0.25">
      <c r="A107" s="54" t="s">
        <v>109</v>
      </c>
      <c r="B107" s="63">
        <v>6</v>
      </c>
      <c r="C107" s="63">
        <v>0</v>
      </c>
      <c r="D107" s="63">
        <v>3.5</v>
      </c>
      <c r="E107" s="63">
        <v>3</v>
      </c>
      <c r="F107" s="63">
        <v>2</v>
      </c>
      <c r="G107" s="63">
        <v>1</v>
      </c>
      <c r="H107" s="63">
        <v>5</v>
      </c>
      <c r="I107" s="63">
        <v>2</v>
      </c>
      <c r="J107" s="63">
        <v>0</v>
      </c>
      <c r="K107" s="63">
        <v>0</v>
      </c>
      <c r="L107" s="78"/>
      <c r="M107" s="56">
        <f>SUM(B107:K107)</f>
        <v>22.5</v>
      </c>
      <c r="N107" s="44">
        <v>7</v>
      </c>
      <c r="O107" s="62">
        <f>M107/65</f>
        <v>0.34615384615384615</v>
      </c>
      <c r="P107" s="45" t="s">
        <v>288</v>
      </c>
      <c r="Q107" s="46" t="s">
        <v>419</v>
      </c>
      <c r="R107" s="47" t="s">
        <v>331</v>
      </c>
      <c r="S107" s="46" t="s">
        <v>430</v>
      </c>
      <c r="T107" s="48" t="s">
        <v>555</v>
      </c>
      <c r="U107" s="48">
        <v>6</v>
      </c>
      <c r="V107" s="49" t="s">
        <v>379</v>
      </c>
      <c r="W107" s="50" t="s">
        <v>423</v>
      </c>
      <c r="X107" s="50" t="s">
        <v>424</v>
      </c>
      <c r="Y107" s="50" t="s">
        <v>350</v>
      </c>
    </row>
    <row r="108" spans="1:25" s="33" customFormat="1" ht="15.75" customHeight="1" x14ac:dyDescent="0.25">
      <c r="A108" s="54" t="s">
        <v>112</v>
      </c>
      <c r="B108" s="63">
        <v>4</v>
      </c>
      <c r="C108" s="63">
        <v>0</v>
      </c>
      <c r="D108" s="63">
        <v>3.5</v>
      </c>
      <c r="E108" s="63">
        <v>5</v>
      </c>
      <c r="F108" s="63">
        <v>0</v>
      </c>
      <c r="G108" s="63">
        <v>2</v>
      </c>
      <c r="H108" s="63">
        <v>5</v>
      </c>
      <c r="I108" s="63">
        <v>3</v>
      </c>
      <c r="J108" s="63">
        <v>0</v>
      </c>
      <c r="K108" s="63">
        <v>0</v>
      </c>
      <c r="L108" s="78"/>
      <c r="M108" s="56">
        <f>SUM(B108:K108)</f>
        <v>22.5</v>
      </c>
      <c r="N108" s="44">
        <v>7</v>
      </c>
      <c r="O108" s="62">
        <f>M108/65</f>
        <v>0.34615384615384615</v>
      </c>
      <c r="P108" s="45" t="s">
        <v>288</v>
      </c>
      <c r="Q108" s="46" t="s">
        <v>422</v>
      </c>
      <c r="R108" s="47" t="s">
        <v>352</v>
      </c>
      <c r="S108" s="46" t="s">
        <v>433</v>
      </c>
      <c r="T108" s="48" t="s">
        <v>555</v>
      </c>
      <c r="U108" s="48">
        <v>6</v>
      </c>
      <c r="V108" s="49" t="s">
        <v>379</v>
      </c>
      <c r="W108" s="50" t="s">
        <v>423</v>
      </c>
      <c r="X108" s="50" t="s">
        <v>424</v>
      </c>
      <c r="Y108" s="50" t="s">
        <v>350</v>
      </c>
    </row>
    <row r="109" spans="1:25" s="33" customFormat="1" ht="15.75" customHeight="1" x14ac:dyDescent="0.25">
      <c r="A109" s="54" t="s">
        <v>94</v>
      </c>
      <c r="B109" s="63">
        <v>6</v>
      </c>
      <c r="C109" s="63">
        <v>0</v>
      </c>
      <c r="D109" s="63">
        <v>0</v>
      </c>
      <c r="E109" s="63">
        <v>4</v>
      </c>
      <c r="F109" s="63">
        <v>0</v>
      </c>
      <c r="G109" s="63">
        <v>0</v>
      </c>
      <c r="H109" s="63">
        <v>5</v>
      </c>
      <c r="I109" s="63">
        <v>5</v>
      </c>
      <c r="J109" s="63">
        <v>2</v>
      </c>
      <c r="K109" s="63">
        <v>0</v>
      </c>
      <c r="L109" s="78"/>
      <c r="M109" s="56">
        <f>SUM(B109:K109)</f>
        <v>22</v>
      </c>
      <c r="N109" s="44">
        <v>8</v>
      </c>
      <c r="O109" s="62">
        <f>M109/65</f>
        <v>0.33846153846153848</v>
      </c>
      <c r="P109" s="45" t="s">
        <v>288</v>
      </c>
      <c r="Q109" s="46" t="s">
        <v>389</v>
      </c>
      <c r="R109" s="47" t="s">
        <v>349</v>
      </c>
      <c r="S109" s="46" t="s">
        <v>390</v>
      </c>
      <c r="T109" s="48" t="s">
        <v>555</v>
      </c>
      <c r="U109" s="48">
        <v>6</v>
      </c>
      <c r="V109" s="49" t="s">
        <v>292</v>
      </c>
      <c r="W109" s="50" t="s">
        <v>793</v>
      </c>
      <c r="X109" s="50" t="s">
        <v>426</v>
      </c>
      <c r="Y109" s="50" t="s">
        <v>350</v>
      </c>
    </row>
    <row r="110" spans="1:25" s="33" customFormat="1" ht="15.75" customHeight="1" x14ac:dyDescent="0.25">
      <c r="A110" s="54" t="s">
        <v>98</v>
      </c>
      <c r="B110" s="63">
        <v>3</v>
      </c>
      <c r="C110" s="63">
        <v>0</v>
      </c>
      <c r="D110" s="63">
        <v>0</v>
      </c>
      <c r="E110" s="63">
        <v>5</v>
      </c>
      <c r="F110" s="63">
        <v>2</v>
      </c>
      <c r="G110" s="63">
        <v>1</v>
      </c>
      <c r="H110" s="63">
        <v>8</v>
      </c>
      <c r="I110" s="63">
        <v>3</v>
      </c>
      <c r="J110" s="63">
        <v>0</v>
      </c>
      <c r="K110" s="63">
        <v>0</v>
      </c>
      <c r="L110" s="78"/>
      <c r="M110" s="56">
        <f>SUM(B110:K110)</f>
        <v>22</v>
      </c>
      <c r="N110" s="44">
        <v>8</v>
      </c>
      <c r="O110" s="62">
        <f>M110/65</f>
        <v>0.33846153846153848</v>
      </c>
      <c r="P110" s="45" t="s">
        <v>288</v>
      </c>
      <c r="Q110" s="46" t="s">
        <v>398</v>
      </c>
      <c r="R110" s="47" t="s">
        <v>399</v>
      </c>
      <c r="S110" s="46" t="s">
        <v>295</v>
      </c>
      <c r="T110" s="48" t="s">
        <v>555</v>
      </c>
      <c r="U110" s="48">
        <v>6</v>
      </c>
      <c r="V110" s="49" t="s">
        <v>362</v>
      </c>
      <c r="W110" s="50" t="s">
        <v>793</v>
      </c>
      <c r="X110" s="50" t="s">
        <v>426</v>
      </c>
      <c r="Y110" s="50" t="s">
        <v>350</v>
      </c>
    </row>
    <row r="111" spans="1:25" s="33" customFormat="1" ht="15.75" customHeight="1" x14ac:dyDescent="0.25">
      <c r="A111" s="54" t="s">
        <v>95</v>
      </c>
      <c r="B111" s="63">
        <v>5</v>
      </c>
      <c r="C111" s="63">
        <v>0</v>
      </c>
      <c r="D111" s="63">
        <v>0</v>
      </c>
      <c r="E111" s="63">
        <v>3</v>
      </c>
      <c r="F111" s="63">
        <v>0</v>
      </c>
      <c r="G111" s="63">
        <v>2</v>
      </c>
      <c r="H111" s="63">
        <v>5</v>
      </c>
      <c r="I111" s="63">
        <v>5</v>
      </c>
      <c r="J111" s="63">
        <v>0</v>
      </c>
      <c r="K111" s="63">
        <v>1</v>
      </c>
      <c r="L111" s="78"/>
      <c r="M111" s="56">
        <f>SUM(B111:K111)</f>
        <v>21</v>
      </c>
      <c r="N111" s="44">
        <v>9</v>
      </c>
      <c r="O111" s="62">
        <f>M111/65</f>
        <v>0.32307692307692309</v>
      </c>
      <c r="P111" s="45" t="s">
        <v>288</v>
      </c>
      <c r="Q111" s="46" t="s">
        <v>391</v>
      </c>
      <c r="R111" s="47" t="s">
        <v>294</v>
      </c>
      <c r="S111" s="46" t="s">
        <v>350</v>
      </c>
      <c r="T111" s="48" t="s">
        <v>555</v>
      </c>
      <c r="U111" s="48">
        <v>6</v>
      </c>
      <c r="V111" s="49" t="s">
        <v>313</v>
      </c>
      <c r="W111" s="50" t="s">
        <v>797</v>
      </c>
      <c r="X111" s="50" t="s">
        <v>798</v>
      </c>
      <c r="Y111" s="50" t="s">
        <v>799</v>
      </c>
    </row>
    <row r="112" spans="1:25" s="33" customFormat="1" ht="15.75" customHeight="1" x14ac:dyDescent="0.25">
      <c r="A112" s="54" t="s">
        <v>107</v>
      </c>
      <c r="B112" s="63">
        <v>5</v>
      </c>
      <c r="C112" s="63">
        <v>0</v>
      </c>
      <c r="D112" s="63">
        <v>4</v>
      </c>
      <c r="E112" s="63">
        <v>0</v>
      </c>
      <c r="F112" s="63">
        <v>2</v>
      </c>
      <c r="G112" s="63">
        <v>0</v>
      </c>
      <c r="H112" s="63">
        <v>5</v>
      </c>
      <c r="I112" s="63">
        <v>4</v>
      </c>
      <c r="J112" s="63">
        <v>0</v>
      </c>
      <c r="K112" s="63">
        <v>1</v>
      </c>
      <c r="L112" s="78"/>
      <c r="M112" s="56">
        <f>SUM(B112:K112)</f>
        <v>21</v>
      </c>
      <c r="N112" s="44">
        <v>9</v>
      </c>
      <c r="O112" s="62">
        <f>M112/65</f>
        <v>0.32307692307692309</v>
      </c>
      <c r="P112" s="45" t="s">
        <v>288</v>
      </c>
      <c r="Q112" s="46" t="s">
        <v>416</v>
      </c>
      <c r="R112" s="47" t="s">
        <v>417</v>
      </c>
      <c r="S112" s="46" t="s">
        <v>429</v>
      </c>
      <c r="T112" s="48" t="s">
        <v>555</v>
      </c>
      <c r="U112" s="48">
        <v>6</v>
      </c>
      <c r="V112" s="49" t="s">
        <v>379</v>
      </c>
      <c r="W112" s="50" t="s">
        <v>423</v>
      </c>
      <c r="X112" s="50" t="s">
        <v>424</v>
      </c>
      <c r="Y112" s="50" t="s">
        <v>350</v>
      </c>
    </row>
    <row r="113" spans="1:25" s="33" customFormat="1" ht="15.75" customHeight="1" x14ac:dyDescent="0.25">
      <c r="A113" s="54" t="s">
        <v>105</v>
      </c>
      <c r="B113" s="63">
        <v>5</v>
      </c>
      <c r="C113" s="63">
        <v>0</v>
      </c>
      <c r="D113" s="63">
        <v>4</v>
      </c>
      <c r="E113" s="63">
        <v>0</v>
      </c>
      <c r="F113" s="63">
        <v>0</v>
      </c>
      <c r="G113" s="63">
        <v>0</v>
      </c>
      <c r="H113" s="63">
        <v>8.5</v>
      </c>
      <c r="I113" s="63">
        <v>2</v>
      </c>
      <c r="J113" s="63">
        <v>1</v>
      </c>
      <c r="K113" s="63">
        <v>0</v>
      </c>
      <c r="L113" s="78"/>
      <c r="M113" s="56">
        <f>SUM(B113:K113)</f>
        <v>20.5</v>
      </c>
      <c r="N113" s="44">
        <v>10</v>
      </c>
      <c r="O113" s="62">
        <f>M113/65</f>
        <v>0.31538461538461537</v>
      </c>
      <c r="P113" s="45" t="s">
        <v>288</v>
      </c>
      <c r="Q113" s="46" t="s">
        <v>412</v>
      </c>
      <c r="R113" s="47" t="s">
        <v>413</v>
      </c>
      <c r="S113" s="46" t="s">
        <v>427</v>
      </c>
      <c r="T113" s="48" t="s">
        <v>555</v>
      </c>
      <c r="U113" s="48">
        <v>6</v>
      </c>
      <c r="V113" s="49" t="s">
        <v>379</v>
      </c>
      <c r="W113" s="50" t="s">
        <v>423</v>
      </c>
      <c r="X113" s="50" t="s">
        <v>424</v>
      </c>
      <c r="Y113" s="50" t="s">
        <v>350</v>
      </c>
    </row>
    <row r="114" spans="1:25" s="33" customFormat="1" ht="15.75" customHeight="1" x14ac:dyDescent="0.25">
      <c r="A114" s="54" t="s">
        <v>106</v>
      </c>
      <c r="B114" s="63">
        <v>3</v>
      </c>
      <c r="C114" s="63">
        <v>0</v>
      </c>
      <c r="D114" s="63">
        <v>0</v>
      </c>
      <c r="E114" s="63">
        <v>4</v>
      </c>
      <c r="F114" s="63">
        <v>2</v>
      </c>
      <c r="G114" s="63">
        <v>0</v>
      </c>
      <c r="H114" s="63">
        <v>5</v>
      </c>
      <c r="I114" s="63">
        <v>4</v>
      </c>
      <c r="J114" s="63">
        <v>1</v>
      </c>
      <c r="K114" s="63">
        <v>0</v>
      </c>
      <c r="L114" s="78"/>
      <c r="M114" s="56">
        <f>SUM(B114:K114)</f>
        <v>19</v>
      </c>
      <c r="N114" s="44">
        <v>11</v>
      </c>
      <c r="O114" s="62">
        <f>M114/65</f>
        <v>0.29230769230769232</v>
      </c>
      <c r="P114" s="45" t="s">
        <v>288</v>
      </c>
      <c r="Q114" s="46" t="s">
        <v>414</v>
      </c>
      <c r="R114" s="47" t="s">
        <v>415</v>
      </c>
      <c r="S114" s="46" t="s">
        <v>428</v>
      </c>
      <c r="T114" s="48" t="s">
        <v>555</v>
      </c>
      <c r="U114" s="48">
        <v>6</v>
      </c>
      <c r="V114" s="49" t="s">
        <v>379</v>
      </c>
      <c r="W114" s="50" t="s">
        <v>423</v>
      </c>
      <c r="X114" s="50" t="s">
        <v>424</v>
      </c>
      <c r="Y114" s="50" t="s">
        <v>350</v>
      </c>
    </row>
    <row r="115" spans="1:25" s="33" customFormat="1" ht="15.75" customHeight="1" x14ac:dyDescent="0.25">
      <c r="A115" s="54" t="s">
        <v>108</v>
      </c>
      <c r="B115" s="63">
        <v>6</v>
      </c>
      <c r="C115" s="63">
        <v>0</v>
      </c>
      <c r="D115" s="63">
        <v>0</v>
      </c>
      <c r="E115" s="63">
        <v>4</v>
      </c>
      <c r="F115" s="63">
        <v>2</v>
      </c>
      <c r="G115" s="63">
        <v>0</v>
      </c>
      <c r="H115" s="63">
        <v>5</v>
      </c>
      <c r="I115" s="63">
        <v>2</v>
      </c>
      <c r="J115" s="63">
        <v>0</v>
      </c>
      <c r="K115" s="63">
        <v>0</v>
      </c>
      <c r="L115" s="78"/>
      <c r="M115" s="56">
        <f>SUM(B115:K115)</f>
        <v>19</v>
      </c>
      <c r="N115" s="44">
        <v>11</v>
      </c>
      <c r="O115" s="62">
        <f>M115/65</f>
        <v>0.29230769230769232</v>
      </c>
      <c r="P115" s="45" t="s">
        <v>288</v>
      </c>
      <c r="Q115" s="46" t="s">
        <v>418</v>
      </c>
      <c r="R115" s="47" t="s">
        <v>381</v>
      </c>
      <c r="S115" s="46" t="s">
        <v>295</v>
      </c>
      <c r="T115" s="48" t="s">
        <v>555</v>
      </c>
      <c r="U115" s="48">
        <v>6</v>
      </c>
      <c r="V115" s="49" t="s">
        <v>379</v>
      </c>
      <c r="W115" s="50" t="s">
        <v>423</v>
      </c>
      <c r="X115" s="50" t="s">
        <v>424</v>
      </c>
      <c r="Y115" s="50" t="s">
        <v>350</v>
      </c>
    </row>
    <row r="116" spans="1:25" s="33" customFormat="1" ht="15.75" customHeight="1" x14ac:dyDescent="0.25">
      <c r="A116" s="54" t="s">
        <v>101</v>
      </c>
      <c r="B116" s="63">
        <v>4</v>
      </c>
      <c r="C116" s="63">
        <v>0</v>
      </c>
      <c r="D116" s="63">
        <v>3.5</v>
      </c>
      <c r="E116" s="63">
        <v>4</v>
      </c>
      <c r="F116" s="63">
        <v>0</v>
      </c>
      <c r="G116" s="63">
        <v>2</v>
      </c>
      <c r="H116" s="63">
        <v>0</v>
      </c>
      <c r="I116" s="63">
        <v>4</v>
      </c>
      <c r="J116" s="63">
        <v>0</v>
      </c>
      <c r="K116" s="63">
        <v>0</v>
      </c>
      <c r="L116" s="78"/>
      <c r="M116" s="56">
        <f>SUM(B116:K116)</f>
        <v>17.5</v>
      </c>
      <c r="N116" s="44">
        <v>12</v>
      </c>
      <c r="O116" s="62">
        <f>M116/65</f>
        <v>0.26923076923076922</v>
      </c>
      <c r="P116" s="45" t="s">
        <v>288</v>
      </c>
      <c r="Q116" s="46" t="s">
        <v>403</v>
      </c>
      <c r="R116" s="47" t="s">
        <v>404</v>
      </c>
      <c r="S116" s="46" t="s">
        <v>309</v>
      </c>
      <c r="T116" s="48" t="s">
        <v>555</v>
      </c>
      <c r="U116" s="48">
        <v>6</v>
      </c>
      <c r="V116" s="49" t="s">
        <v>362</v>
      </c>
      <c r="W116" s="50" t="s">
        <v>793</v>
      </c>
      <c r="X116" s="50" t="s">
        <v>426</v>
      </c>
      <c r="Y116" s="50" t="s">
        <v>350</v>
      </c>
    </row>
    <row r="117" spans="1:25" s="33" customFormat="1" ht="15.75" customHeight="1" x14ac:dyDescent="0.25">
      <c r="A117" s="54" t="s">
        <v>100</v>
      </c>
      <c r="B117" s="63">
        <v>6</v>
      </c>
      <c r="C117" s="63">
        <v>0</v>
      </c>
      <c r="D117" s="63">
        <v>0</v>
      </c>
      <c r="E117" s="63">
        <v>4</v>
      </c>
      <c r="F117" s="63">
        <v>0</v>
      </c>
      <c r="G117" s="63">
        <v>2</v>
      </c>
      <c r="H117" s="63">
        <v>5</v>
      </c>
      <c r="I117" s="63">
        <v>0</v>
      </c>
      <c r="J117" s="63">
        <v>0</v>
      </c>
      <c r="K117" s="63">
        <v>0</v>
      </c>
      <c r="L117" s="78"/>
      <c r="M117" s="56">
        <f>SUM(B117:K117)</f>
        <v>17</v>
      </c>
      <c r="N117" s="44">
        <v>13</v>
      </c>
      <c r="O117" s="62">
        <f>M117/65</f>
        <v>0.26153846153846155</v>
      </c>
      <c r="P117" s="45" t="s">
        <v>288</v>
      </c>
      <c r="Q117" s="46" t="s">
        <v>401</v>
      </c>
      <c r="R117" s="47" t="s">
        <v>402</v>
      </c>
      <c r="S117" s="46" t="s">
        <v>350</v>
      </c>
      <c r="T117" s="48" t="s">
        <v>555</v>
      </c>
      <c r="U117" s="48">
        <v>6</v>
      </c>
      <c r="V117" s="49" t="s">
        <v>362</v>
      </c>
      <c r="W117" s="50" t="s">
        <v>793</v>
      </c>
      <c r="X117" s="50" t="s">
        <v>426</v>
      </c>
      <c r="Y117" s="50" t="s">
        <v>350</v>
      </c>
    </row>
    <row r="118" spans="1:25" s="33" customFormat="1" ht="15.75" customHeight="1" x14ac:dyDescent="0.25">
      <c r="A118" s="54" t="s">
        <v>99</v>
      </c>
      <c r="B118" s="63">
        <v>5</v>
      </c>
      <c r="C118" s="63">
        <v>0</v>
      </c>
      <c r="D118" s="63">
        <v>0</v>
      </c>
      <c r="E118" s="63">
        <v>0</v>
      </c>
      <c r="F118" s="63">
        <v>1</v>
      </c>
      <c r="G118" s="63">
        <v>0</v>
      </c>
      <c r="H118" s="63">
        <v>4</v>
      </c>
      <c r="I118" s="63">
        <v>3</v>
      </c>
      <c r="J118" s="63">
        <v>0</v>
      </c>
      <c r="K118" s="63">
        <v>0</v>
      </c>
      <c r="L118" s="78"/>
      <c r="M118" s="56">
        <f>SUM(B118:K118)</f>
        <v>13</v>
      </c>
      <c r="N118" s="44">
        <v>14</v>
      </c>
      <c r="O118" s="62">
        <f>M118/65</f>
        <v>0.2</v>
      </c>
      <c r="P118" s="45" t="s">
        <v>288</v>
      </c>
      <c r="Q118" s="46" t="s">
        <v>400</v>
      </c>
      <c r="R118" s="47" t="s">
        <v>356</v>
      </c>
      <c r="S118" s="46" t="s">
        <v>332</v>
      </c>
      <c r="T118" s="48" t="s">
        <v>555</v>
      </c>
      <c r="U118" s="48">
        <v>6</v>
      </c>
      <c r="V118" s="49" t="s">
        <v>362</v>
      </c>
      <c r="W118" s="50" t="s">
        <v>793</v>
      </c>
      <c r="X118" s="50" t="s">
        <v>426</v>
      </c>
      <c r="Y118" s="50" t="s">
        <v>350</v>
      </c>
    </row>
    <row r="119" spans="1:25" s="33" customFormat="1" ht="15.75" customHeight="1" x14ac:dyDescent="0.25">
      <c r="A119" s="54" t="s">
        <v>110</v>
      </c>
      <c r="B119" s="63">
        <v>5</v>
      </c>
      <c r="C119" s="63">
        <v>0</v>
      </c>
      <c r="D119" s="63">
        <v>0</v>
      </c>
      <c r="E119" s="63">
        <v>0</v>
      </c>
      <c r="F119" s="63">
        <v>0</v>
      </c>
      <c r="G119" s="63">
        <v>0</v>
      </c>
      <c r="H119" s="63">
        <v>3</v>
      </c>
      <c r="I119" s="63">
        <v>3</v>
      </c>
      <c r="J119" s="63">
        <v>2</v>
      </c>
      <c r="K119" s="63">
        <v>0</v>
      </c>
      <c r="L119" s="78"/>
      <c r="M119" s="56">
        <f>SUM(B119:K119)</f>
        <v>13</v>
      </c>
      <c r="N119" s="44">
        <v>14</v>
      </c>
      <c r="O119" s="62">
        <f>M119/65</f>
        <v>0.2</v>
      </c>
      <c r="P119" s="45" t="s">
        <v>288</v>
      </c>
      <c r="Q119" s="46" t="s">
        <v>420</v>
      </c>
      <c r="R119" s="47" t="s">
        <v>343</v>
      </c>
      <c r="S119" s="46" t="s">
        <v>431</v>
      </c>
      <c r="T119" s="48" t="s">
        <v>555</v>
      </c>
      <c r="U119" s="48">
        <v>6</v>
      </c>
      <c r="V119" s="49" t="s">
        <v>379</v>
      </c>
      <c r="W119" s="50" t="s">
        <v>423</v>
      </c>
      <c r="X119" s="50" t="s">
        <v>424</v>
      </c>
      <c r="Y119" s="50" t="s">
        <v>350</v>
      </c>
    </row>
    <row r="120" spans="1:25" s="33" customFormat="1" ht="15.75" customHeight="1" x14ac:dyDescent="0.25">
      <c r="A120" s="54" t="s">
        <v>96</v>
      </c>
      <c r="B120" s="63">
        <v>4</v>
      </c>
      <c r="C120" s="63">
        <v>0</v>
      </c>
      <c r="D120" s="63">
        <v>0</v>
      </c>
      <c r="E120" s="63">
        <v>3</v>
      </c>
      <c r="F120" s="63">
        <v>0</v>
      </c>
      <c r="G120" s="63">
        <v>0</v>
      </c>
      <c r="H120" s="63">
        <v>2.5</v>
      </c>
      <c r="I120" s="63">
        <v>0</v>
      </c>
      <c r="J120" s="63">
        <v>0</v>
      </c>
      <c r="K120" s="63">
        <v>0</v>
      </c>
      <c r="L120" s="78"/>
      <c r="M120" s="56">
        <f>SUM(B120:K120)</f>
        <v>9.5</v>
      </c>
      <c r="N120" s="44">
        <v>15</v>
      </c>
      <c r="O120" s="62">
        <f>M120/65</f>
        <v>0.14615384615384616</v>
      </c>
      <c r="P120" s="45" t="s">
        <v>288</v>
      </c>
      <c r="Q120" s="46" t="s">
        <v>392</v>
      </c>
      <c r="R120" s="47" t="s">
        <v>393</v>
      </c>
      <c r="S120" s="46" t="s">
        <v>394</v>
      </c>
      <c r="T120" s="48" t="s">
        <v>555</v>
      </c>
      <c r="U120" s="48">
        <v>6</v>
      </c>
      <c r="V120" s="49" t="s">
        <v>313</v>
      </c>
      <c r="W120" s="50" t="s">
        <v>797</v>
      </c>
      <c r="X120" s="50" t="s">
        <v>798</v>
      </c>
      <c r="Y120" s="50" t="s">
        <v>799</v>
      </c>
    </row>
    <row r="121" spans="1:25" s="33" customFormat="1" ht="15.75" customHeight="1" x14ac:dyDescent="0.25">
      <c r="A121" s="24" t="s">
        <v>164</v>
      </c>
      <c r="B121" s="65">
        <v>7</v>
      </c>
      <c r="C121" s="65">
        <v>3</v>
      </c>
      <c r="D121" s="24">
        <v>9</v>
      </c>
      <c r="E121" s="24">
        <v>4</v>
      </c>
      <c r="F121" s="24">
        <v>2</v>
      </c>
      <c r="G121" s="24">
        <v>4</v>
      </c>
      <c r="H121" s="24">
        <v>0</v>
      </c>
      <c r="I121" s="24">
        <v>4.5</v>
      </c>
      <c r="J121" s="24">
        <v>0</v>
      </c>
      <c r="K121" s="24">
        <v>4</v>
      </c>
      <c r="L121" s="70"/>
      <c r="M121" s="24">
        <f>SUM(B121:K121)</f>
        <v>37.5</v>
      </c>
      <c r="N121" s="24">
        <v>1</v>
      </c>
      <c r="O121" s="61">
        <f>M121/84</f>
        <v>0.44642857142857145</v>
      </c>
      <c r="P121" s="32" t="s">
        <v>287</v>
      </c>
      <c r="Q121" s="30" t="s">
        <v>531</v>
      </c>
      <c r="R121" s="29" t="s">
        <v>340</v>
      </c>
      <c r="S121" s="30" t="s">
        <v>326</v>
      </c>
      <c r="T121" s="31" t="s">
        <v>555</v>
      </c>
      <c r="U121" s="31">
        <v>7</v>
      </c>
      <c r="V121" s="27" t="s">
        <v>379</v>
      </c>
      <c r="W121" s="28" t="s">
        <v>423</v>
      </c>
      <c r="X121" s="28" t="s">
        <v>424</v>
      </c>
      <c r="Y121" s="28" t="s">
        <v>350</v>
      </c>
    </row>
    <row r="122" spans="1:25" s="33" customFormat="1" ht="15.75" customHeight="1" x14ac:dyDescent="0.25">
      <c r="A122" s="24" t="s">
        <v>521</v>
      </c>
      <c r="B122" s="65">
        <v>10</v>
      </c>
      <c r="C122" s="65">
        <v>4</v>
      </c>
      <c r="D122" s="24">
        <v>2</v>
      </c>
      <c r="E122" s="24">
        <v>2</v>
      </c>
      <c r="F122" s="24">
        <v>4</v>
      </c>
      <c r="G122" s="24">
        <v>0</v>
      </c>
      <c r="H122" s="24">
        <v>4</v>
      </c>
      <c r="I122" s="24">
        <v>5.5</v>
      </c>
      <c r="J122" s="24">
        <v>4</v>
      </c>
      <c r="K122" s="24">
        <v>2</v>
      </c>
      <c r="L122" s="70"/>
      <c r="M122" s="24">
        <f>SUM(B122:K122)</f>
        <v>37.5</v>
      </c>
      <c r="N122" s="24">
        <v>1</v>
      </c>
      <c r="O122" s="61">
        <f>M122/84</f>
        <v>0.44642857142857145</v>
      </c>
      <c r="P122" s="32" t="s">
        <v>287</v>
      </c>
      <c r="Q122" s="30" t="s">
        <v>549</v>
      </c>
      <c r="R122" s="29" t="s">
        <v>352</v>
      </c>
      <c r="S122" s="30" t="s">
        <v>350</v>
      </c>
      <c r="T122" s="31" t="s">
        <v>555</v>
      </c>
      <c r="U122" s="31">
        <v>7</v>
      </c>
      <c r="V122" s="27" t="s">
        <v>379</v>
      </c>
      <c r="W122" s="28" t="s">
        <v>423</v>
      </c>
      <c r="X122" s="28" t="s">
        <v>424</v>
      </c>
      <c r="Y122" s="28" t="s">
        <v>350</v>
      </c>
    </row>
    <row r="123" spans="1:25" s="33" customFormat="1" ht="15.75" customHeight="1" x14ac:dyDescent="0.25">
      <c r="A123" s="24" t="s">
        <v>174</v>
      </c>
      <c r="B123" s="65">
        <v>7</v>
      </c>
      <c r="C123" s="65">
        <v>6</v>
      </c>
      <c r="D123" s="24">
        <v>9</v>
      </c>
      <c r="E123" s="24">
        <v>0</v>
      </c>
      <c r="F123" s="24">
        <v>3</v>
      </c>
      <c r="G123" s="24">
        <v>0</v>
      </c>
      <c r="H123" s="24">
        <v>0</v>
      </c>
      <c r="I123" s="24">
        <v>5.5</v>
      </c>
      <c r="J123" s="24">
        <v>2</v>
      </c>
      <c r="K123" s="24">
        <v>1</v>
      </c>
      <c r="L123" s="70"/>
      <c r="M123" s="24">
        <f>SUM(B123:K123)</f>
        <v>33.5</v>
      </c>
      <c r="N123" s="24">
        <v>2</v>
      </c>
      <c r="O123" s="61">
        <f>M123/84</f>
        <v>0.39880952380952384</v>
      </c>
      <c r="P123" s="32" t="s">
        <v>288</v>
      </c>
      <c r="Q123" s="30" t="s">
        <v>546</v>
      </c>
      <c r="R123" s="29" t="s">
        <v>424</v>
      </c>
      <c r="S123" s="30" t="s">
        <v>309</v>
      </c>
      <c r="T123" s="31" t="s">
        <v>555</v>
      </c>
      <c r="U123" s="31">
        <v>7</v>
      </c>
      <c r="V123" s="27" t="s">
        <v>379</v>
      </c>
      <c r="W123" s="28" t="s">
        <v>423</v>
      </c>
      <c r="X123" s="28" t="s">
        <v>424</v>
      </c>
      <c r="Y123" s="28" t="s">
        <v>350</v>
      </c>
    </row>
    <row r="124" spans="1:25" s="33" customFormat="1" ht="15.75" customHeight="1" x14ac:dyDescent="0.25">
      <c r="A124" s="24" t="s">
        <v>522</v>
      </c>
      <c r="B124" s="65">
        <v>10</v>
      </c>
      <c r="C124" s="65">
        <v>4</v>
      </c>
      <c r="D124" s="24">
        <v>2</v>
      </c>
      <c r="E124" s="24">
        <v>2</v>
      </c>
      <c r="F124" s="24">
        <v>4</v>
      </c>
      <c r="G124" s="24">
        <v>0</v>
      </c>
      <c r="H124" s="24">
        <v>1</v>
      </c>
      <c r="I124" s="24">
        <v>4.5</v>
      </c>
      <c r="J124" s="24">
        <v>4</v>
      </c>
      <c r="K124" s="24">
        <v>2</v>
      </c>
      <c r="L124" s="70"/>
      <c r="M124" s="24">
        <f>SUM(B124:K124)</f>
        <v>33.5</v>
      </c>
      <c r="N124" s="24">
        <v>2</v>
      </c>
      <c r="O124" s="61">
        <f>M124/84</f>
        <v>0.39880952380952384</v>
      </c>
      <c r="P124" s="32" t="s">
        <v>288</v>
      </c>
      <c r="Q124" s="30" t="s">
        <v>550</v>
      </c>
      <c r="R124" s="29" t="s">
        <v>399</v>
      </c>
      <c r="S124" s="30" t="s">
        <v>295</v>
      </c>
      <c r="T124" s="31" t="s">
        <v>555</v>
      </c>
      <c r="U124" s="31">
        <v>7</v>
      </c>
      <c r="V124" s="27" t="s">
        <v>379</v>
      </c>
      <c r="W124" s="28" t="s">
        <v>423</v>
      </c>
      <c r="X124" s="28" t="s">
        <v>424</v>
      </c>
      <c r="Y124" s="28" t="s">
        <v>350</v>
      </c>
    </row>
    <row r="125" spans="1:25" s="33" customFormat="1" ht="15.75" customHeight="1" x14ac:dyDescent="0.25">
      <c r="A125" s="24" t="s">
        <v>172</v>
      </c>
      <c r="B125" s="65">
        <v>9</v>
      </c>
      <c r="C125" s="65">
        <v>9</v>
      </c>
      <c r="D125" s="24">
        <v>9</v>
      </c>
      <c r="E125" s="24">
        <v>0</v>
      </c>
      <c r="F125" s="24">
        <v>2</v>
      </c>
      <c r="G125" s="24">
        <v>0</v>
      </c>
      <c r="H125" s="24">
        <v>0</v>
      </c>
      <c r="I125" s="24">
        <v>2.5</v>
      </c>
      <c r="J125" s="24">
        <v>0</v>
      </c>
      <c r="K125" s="24">
        <v>0</v>
      </c>
      <c r="L125" s="70"/>
      <c r="M125" s="24">
        <f>SUM(B125:K125)</f>
        <v>31.5</v>
      </c>
      <c r="N125" s="24">
        <v>3</v>
      </c>
      <c r="O125" s="61">
        <f>M125/84</f>
        <v>0.375</v>
      </c>
      <c r="P125" s="32" t="s">
        <v>288</v>
      </c>
      <c r="Q125" s="30" t="s">
        <v>543</v>
      </c>
      <c r="R125" s="29" t="s">
        <v>370</v>
      </c>
      <c r="S125" s="30" t="s">
        <v>332</v>
      </c>
      <c r="T125" s="31" t="s">
        <v>555</v>
      </c>
      <c r="U125" s="31">
        <v>7</v>
      </c>
      <c r="V125" s="27" t="s">
        <v>379</v>
      </c>
      <c r="W125" s="28" t="s">
        <v>423</v>
      </c>
      <c r="X125" s="28" t="s">
        <v>424</v>
      </c>
      <c r="Y125" s="28" t="s">
        <v>350</v>
      </c>
    </row>
    <row r="126" spans="1:25" s="33" customFormat="1" ht="15.75" customHeight="1" x14ac:dyDescent="0.25">
      <c r="A126" s="24" t="s">
        <v>117</v>
      </c>
      <c r="B126" s="65">
        <v>9</v>
      </c>
      <c r="C126" s="65">
        <v>7</v>
      </c>
      <c r="D126" s="24">
        <v>3</v>
      </c>
      <c r="E126" s="24">
        <v>0</v>
      </c>
      <c r="F126" s="24">
        <v>1</v>
      </c>
      <c r="G126" s="24">
        <v>0</v>
      </c>
      <c r="H126" s="24">
        <v>0</v>
      </c>
      <c r="I126" s="24">
        <v>5.5</v>
      </c>
      <c r="J126" s="24">
        <v>0</v>
      </c>
      <c r="K126" s="24">
        <v>3</v>
      </c>
      <c r="L126" s="70"/>
      <c r="M126" s="24">
        <f>SUM(B126:K126)</f>
        <v>28.5</v>
      </c>
      <c r="N126" s="24">
        <v>4</v>
      </c>
      <c r="O126" s="61">
        <f>M126/84</f>
        <v>0.3392857142857143</v>
      </c>
      <c r="P126" s="32" t="s">
        <v>288</v>
      </c>
      <c r="Q126" s="30" t="s">
        <v>442</v>
      </c>
      <c r="R126" s="29" t="s">
        <v>343</v>
      </c>
      <c r="S126" s="30" t="s">
        <v>443</v>
      </c>
      <c r="T126" s="31" t="s">
        <v>555</v>
      </c>
      <c r="U126" s="31">
        <v>7</v>
      </c>
      <c r="V126" s="27" t="s">
        <v>292</v>
      </c>
      <c r="W126" s="28" t="s">
        <v>794</v>
      </c>
      <c r="X126" s="28" t="s">
        <v>628</v>
      </c>
      <c r="Y126" s="28" t="s">
        <v>309</v>
      </c>
    </row>
    <row r="127" spans="1:25" s="33" customFormat="1" ht="15.75" customHeight="1" x14ac:dyDescent="0.25">
      <c r="A127" s="24" t="s">
        <v>165</v>
      </c>
      <c r="B127" s="65">
        <v>7</v>
      </c>
      <c r="C127" s="65">
        <v>2</v>
      </c>
      <c r="D127" s="24">
        <v>9</v>
      </c>
      <c r="E127" s="24">
        <v>0</v>
      </c>
      <c r="F127" s="24">
        <v>1</v>
      </c>
      <c r="G127" s="24">
        <v>0</v>
      </c>
      <c r="H127" s="24">
        <v>0</v>
      </c>
      <c r="I127" s="24">
        <v>5</v>
      </c>
      <c r="J127" s="24">
        <v>0</v>
      </c>
      <c r="K127" s="24">
        <v>4</v>
      </c>
      <c r="L127" s="70"/>
      <c r="M127" s="24">
        <f>SUM(B127:K127)</f>
        <v>28</v>
      </c>
      <c r="N127" s="24">
        <v>5</v>
      </c>
      <c r="O127" s="61">
        <f>M127/84</f>
        <v>0.33333333333333331</v>
      </c>
      <c r="P127" s="32" t="s">
        <v>288</v>
      </c>
      <c r="Q127" s="30" t="s">
        <v>532</v>
      </c>
      <c r="R127" s="29" t="s">
        <v>402</v>
      </c>
      <c r="S127" s="30" t="s">
        <v>309</v>
      </c>
      <c r="T127" s="31" t="s">
        <v>555</v>
      </c>
      <c r="U127" s="31">
        <v>7</v>
      </c>
      <c r="V127" s="27" t="s">
        <v>379</v>
      </c>
      <c r="W127" s="28" t="s">
        <v>423</v>
      </c>
      <c r="X127" s="28" t="s">
        <v>424</v>
      </c>
      <c r="Y127" s="28" t="s">
        <v>350</v>
      </c>
    </row>
    <row r="128" spans="1:25" s="33" customFormat="1" ht="15.75" customHeight="1" x14ac:dyDescent="0.25">
      <c r="A128" s="24" t="s">
        <v>168</v>
      </c>
      <c r="B128" s="65">
        <v>7</v>
      </c>
      <c r="C128" s="65">
        <v>1</v>
      </c>
      <c r="D128" s="24">
        <v>9</v>
      </c>
      <c r="E128" s="24">
        <v>4</v>
      </c>
      <c r="F128" s="24">
        <v>2</v>
      </c>
      <c r="G128" s="24">
        <v>0</v>
      </c>
      <c r="H128" s="24">
        <v>0</v>
      </c>
      <c r="I128" s="24">
        <v>3.5</v>
      </c>
      <c r="J128" s="24">
        <v>0</v>
      </c>
      <c r="K128" s="24">
        <v>0</v>
      </c>
      <c r="L128" s="70"/>
      <c r="M128" s="24">
        <f>SUM(B128:K128)</f>
        <v>26.5</v>
      </c>
      <c r="N128" s="24">
        <v>6</v>
      </c>
      <c r="O128" s="61">
        <f>M128/84</f>
        <v>0.31547619047619047</v>
      </c>
      <c r="P128" s="32" t="s">
        <v>288</v>
      </c>
      <c r="Q128" s="30" t="s">
        <v>536</v>
      </c>
      <c r="R128" s="29" t="s">
        <v>537</v>
      </c>
      <c r="S128" s="30" t="s">
        <v>428</v>
      </c>
      <c r="T128" s="31" t="s">
        <v>555</v>
      </c>
      <c r="U128" s="31">
        <v>7</v>
      </c>
      <c r="V128" s="27" t="s">
        <v>379</v>
      </c>
      <c r="W128" s="28" t="s">
        <v>423</v>
      </c>
      <c r="X128" s="28" t="s">
        <v>424</v>
      </c>
      <c r="Y128" s="28" t="s">
        <v>350</v>
      </c>
    </row>
    <row r="129" spans="1:25" s="33" customFormat="1" ht="15.75" customHeight="1" x14ac:dyDescent="0.25">
      <c r="A129" s="24" t="s">
        <v>155</v>
      </c>
      <c r="B129" s="65">
        <v>8</v>
      </c>
      <c r="C129" s="65">
        <v>5</v>
      </c>
      <c r="D129" s="24">
        <v>2</v>
      </c>
      <c r="E129" s="24">
        <v>0</v>
      </c>
      <c r="F129" s="24">
        <v>1</v>
      </c>
      <c r="G129" s="24">
        <v>0</v>
      </c>
      <c r="H129" s="24">
        <v>0</v>
      </c>
      <c r="I129" s="24">
        <v>5</v>
      </c>
      <c r="J129" s="24">
        <v>4</v>
      </c>
      <c r="K129" s="24">
        <v>1</v>
      </c>
      <c r="L129" s="70"/>
      <c r="M129" s="24">
        <f>SUM(B129:K129)</f>
        <v>26</v>
      </c>
      <c r="N129" s="24">
        <v>7</v>
      </c>
      <c r="O129" s="61">
        <f>M129/84</f>
        <v>0.30952380952380953</v>
      </c>
      <c r="P129" s="32" t="s">
        <v>288</v>
      </c>
      <c r="Q129" s="30" t="s">
        <v>516</v>
      </c>
      <c r="R129" s="29" t="s">
        <v>381</v>
      </c>
      <c r="S129" s="30" t="s">
        <v>433</v>
      </c>
      <c r="T129" s="31" t="s">
        <v>555</v>
      </c>
      <c r="U129" s="31">
        <v>7</v>
      </c>
      <c r="V129" s="27" t="s">
        <v>362</v>
      </c>
      <c r="W129" s="28" t="s">
        <v>504</v>
      </c>
      <c r="X129" s="28" t="s">
        <v>340</v>
      </c>
      <c r="Y129" s="28" t="s">
        <v>428</v>
      </c>
    </row>
    <row r="130" spans="1:25" s="33" customFormat="1" ht="15.75" customHeight="1" x14ac:dyDescent="0.25">
      <c r="A130" s="24" t="s">
        <v>167</v>
      </c>
      <c r="B130" s="65">
        <v>7</v>
      </c>
      <c r="C130" s="65">
        <v>6</v>
      </c>
      <c r="D130" s="24">
        <v>9</v>
      </c>
      <c r="E130" s="24">
        <v>0</v>
      </c>
      <c r="F130" s="24">
        <v>1</v>
      </c>
      <c r="G130" s="24">
        <v>0</v>
      </c>
      <c r="H130" s="24">
        <v>0</v>
      </c>
      <c r="I130" s="24">
        <v>3</v>
      </c>
      <c r="J130" s="24">
        <v>0</v>
      </c>
      <c r="K130" s="24">
        <v>0</v>
      </c>
      <c r="L130" s="70"/>
      <c r="M130" s="24">
        <f>SUM(B130:K130)</f>
        <v>26</v>
      </c>
      <c r="N130" s="24">
        <v>7</v>
      </c>
      <c r="O130" s="61">
        <f>M130/84</f>
        <v>0.30952380952380953</v>
      </c>
      <c r="P130" s="32" t="s">
        <v>288</v>
      </c>
      <c r="Q130" s="30" t="s">
        <v>535</v>
      </c>
      <c r="R130" s="29" t="s">
        <v>315</v>
      </c>
      <c r="S130" s="30" t="s">
        <v>309</v>
      </c>
      <c r="T130" s="31" t="s">
        <v>555</v>
      </c>
      <c r="U130" s="31">
        <v>7</v>
      </c>
      <c r="V130" s="27" t="s">
        <v>379</v>
      </c>
      <c r="W130" s="28" t="s">
        <v>423</v>
      </c>
      <c r="X130" s="28" t="s">
        <v>424</v>
      </c>
      <c r="Y130" s="28" t="s">
        <v>350</v>
      </c>
    </row>
    <row r="131" spans="1:25" s="33" customFormat="1" ht="15.75" customHeight="1" x14ac:dyDescent="0.25">
      <c r="A131" s="24" t="s">
        <v>162</v>
      </c>
      <c r="B131" s="65">
        <v>7</v>
      </c>
      <c r="C131" s="65">
        <v>6</v>
      </c>
      <c r="D131" s="24">
        <v>2.5</v>
      </c>
      <c r="E131" s="24">
        <v>0</v>
      </c>
      <c r="F131" s="24">
        <v>0</v>
      </c>
      <c r="G131" s="24">
        <v>0</v>
      </c>
      <c r="H131" s="24">
        <v>0</v>
      </c>
      <c r="I131" s="24">
        <v>3.5</v>
      </c>
      <c r="J131" s="24">
        <v>0</v>
      </c>
      <c r="K131" s="24">
        <v>1</v>
      </c>
      <c r="L131" s="70"/>
      <c r="M131" s="24">
        <f>SUM(B131:K131)</f>
        <v>20</v>
      </c>
      <c r="N131" s="24">
        <v>8</v>
      </c>
      <c r="O131" s="61">
        <f>M131/84</f>
        <v>0.23809523809523808</v>
      </c>
      <c r="P131" s="32" t="s">
        <v>288</v>
      </c>
      <c r="Q131" s="30" t="s">
        <v>528</v>
      </c>
      <c r="R131" s="29" t="s">
        <v>529</v>
      </c>
      <c r="S131" s="30" t="s">
        <v>309</v>
      </c>
      <c r="T131" s="31" t="s">
        <v>555</v>
      </c>
      <c r="U131" s="31">
        <v>7</v>
      </c>
      <c r="V131" s="27" t="s">
        <v>362</v>
      </c>
      <c r="W131" s="28" t="s">
        <v>504</v>
      </c>
      <c r="X131" s="28" t="s">
        <v>340</v>
      </c>
      <c r="Y131" s="28" t="s">
        <v>428</v>
      </c>
    </row>
    <row r="132" spans="1:25" s="33" customFormat="1" ht="15.75" customHeight="1" x14ac:dyDescent="0.25">
      <c r="A132" s="24" t="s">
        <v>157</v>
      </c>
      <c r="B132" s="65">
        <v>7</v>
      </c>
      <c r="C132" s="65">
        <v>5</v>
      </c>
      <c r="D132" s="24">
        <v>1</v>
      </c>
      <c r="E132" s="24">
        <v>0</v>
      </c>
      <c r="F132" s="24">
        <v>0</v>
      </c>
      <c r="G132" s="24">
        <v>0</v>
      </c>
      <c r="H132" s="24">
        <v>0</v>
      </c>
      <c r="I132" s="24">
        <v>5</v>
      </c>
      <c r="J132" s="24">
        <v>0</v>
      </c>
      <c r="K132" s="24">
        <v>1</v>
      </c>
      <c r="L132" s="70"/>
      <c r="M132" s="24">
        <f>SUM(B132:K132)</f>
        <v>19</v>
      </c>
      <c r="N132" s="24">
        <v>9</v>
      </c>
      <c r="O132" s="61">
        <f>M132/84</f>
        <v>0.22619047619047619</v>
      </c>
      <c r="P132" s="32" t="s">
        <v>288</v>
      </c>
      <c r="Q132" s="30" t="s">
        <v>519</v>
      </c>
      <c r="R132" s="29" t="s">
        <v>399</v>
      </c>
      <c r="S132" s="30" t="s">
        <v>520</v>
      </c>
      <c r="T132" s="31" t="s">
        <v>555</v>
      </c>
      <c r="U132" s="31">
        <v>7</v>
      </c>
      <c r="V132" s="27" t="s">
        <v>362</v>
      </c>
      <c r="W132" s="28" t="s">
        <v>504</v>
      </c>
      <c r="X132" s="28" t="s">
        <v>340</v>
      </c>
      <c r="Y132" s="28" t="s">
        <v>428</v>
      </c>
    </row>
    <row r="133" spans="1:25" s="33" customFormat="1" ht="15.75" customHeight="1" x14ac:dyDescent="0.25">
      <c r="A133" s="24" t="s">
        <v>138</v>
      </c>
      <c r="B133" s="65">
        <v>9</v>
      </c>
      <c r="C133" s="65">
        <v>4</v>
      </c>
      <c r="D133" s="24">
        <v>2</v>
      </c>
      <c r="E133" s="24">
        <v>0</v>
      </c>
      <c r="F133" s="24">
        <v>0</v>
      </c>
      <c r="G133" s="24">
        <v>0</v>
      </c>
      <c r="H133" s="24">
        <v>0</v>
      </c>
      <c r="I133" s="24">
        <v>3.5</v>
      </c>
      <c r="J133" s="24">
        <v>0</v>
      </c>
      <c r="K133" s="24">
        <v>0</v>
      </c>
      <c r="L133" s="70"/>
      <c r="M133" s="24">
        <f>SUM(B133:K133)</f>
        <v>18.5</v>
      </c>
      <c r="N133" s="24">
        <v>10</v>
      </c>
      <c r="O133" s="61">
        <f>M133/84</f>
        <v>0.22023809523809523</v>
      </c>
      <c r="P133" s="32" t="s">
        <v>288</v>
      </c>
      <c r="Q133" s="30" t="s">
        <v>481</v>
      </c>
      <c r="R133" s="29" t="s">
        <v>402</v>
      </c>
      <c r="S133" s="30" t="s">
        <v>482</v>
      </c>
      <c r="T133" s="31" t="s">
        <v>555</v>
      </c>
      <c r="U133" s="31">
        <v>7</v>
      </c>
      <c r="V133" s="27" t="s">
        <v>313</v>
      </c>
      <c r="W133" s="28" t="s">
        <v>794</v>
      </c>
      <c r="X133" s="28" t="s">
        <v>628</v>
      </c>
      <c r="Y133" s="28" t="s">
        <v>309</v>
      </c>
    </row>
    <row r="134" spans="1:25" s="33" customFormat="1" ht="15.75" customHeight="1" x14ac:dyDescent="0.25">
      <c r="A134" s="24" t="s">
        <v>150</v>
      </c>
      <c r="B134" s="65">
        <v>7</v>
      </c>
      <c r="C134" s="65">
        <v>3</v>
      </c>
      <c r="D134" s="24">
        <v>2</v>
      </c>
      <c r="E134" s="24">
        <v>0</v>
      </c>
      <c r="F134" s="24">
        <v>0</v>
      </c>
      <c r="G134" s="24">
        <v>2</v>
      </c>
      <c r="H134" s="24">
        <v>0</v>
      </c>
      <c r="I134" s="24">
        <v>4</v>
      </c>
      <c r="J134" s="24">
        <v>0</v>
      </c>
      <c r="K134" s="24">
        <v>0</v>
      </c>
      <c r="L134" s="70"/>
      <c r="M134" s="24">
        <f>SUM(B134:K134)</f>
        <v>18</v>
      </c>
      <c r="N134" s="24">
        <v>11</v>
      </c>
      <c r="O134" s="61">
        <f>M134/84</f>
        <v>0.21428571428571427</v>
      </c>
      <c r="P134" s="32" t="s">
        <v>288</v>
      </c>
      <c r="Q134" s="30" t="s">
        <v>505</v>
      </c>
      <c r="R134" s="29" t="s">
        <v>506</v>
      </c>
      <c r="S134" s="30" t="s">
        <v>301</v>
      </c>
      <c r="T134" s="31" t="s">
        <v>555</v>
      </c>
      <c r="U134" s="31">
        <v>7</v>
      </c>
      <c r="V134" s="27" t="s">
        <v>362</v>
      </c>
      <c r="W134" s="28" t="s">
        <v>504</v>
      </c>
      <c r="X134" s="28" t="s">
        <v>340</v>
      </c>
      <c r="Y134" s="28" t="s">
        <v>428</v>
      </c>
    </row>
    <row r="135" spans="1:25" s="33" customFormat="1" ht="15.75" customHeight="1" x14ac:dyDescent="0.25">
      <c r="A135" s="24" t="s">
        <v>154</v>
      </c>
      <c r="B135" s="65">
        <v>6</v>
      </c>
      <c r="C135" s="65">
        <v>6</v>
      </c>
      <c r="D135" s="24">
        <v>1.5</v>
      </c>
      <c r="E135" s="24">
        <v>0</v>
      </c>
      <c r="F135" s="24">
        <v>0</v>
      </c>
      <c r="G135" s="24">
        <v>0</v>
      </c>
      <c r="H135" s="24">
        <v>0</v>
      </c>
      <c r="I135" s="24">
        <v>4.5</v>
      </c>
      <c r="J135" s="24">
        <v>0</v>
      </c>
      <c r="K135" s="24">
        <v>0</v>
      </c>
      <c r="L135" s="70"/>
      <c r="M135" s="24">
        <f>SUM(B135:K135)</f>
        <v>18</v>
      </c>
      <c r="N135" s="24">
        <v>12</v>
      </c>
      <c r="O135" s="61">
        <f>M135/84</f>
        <v>0.21428571428571427</v>
      </c>
      <c r="P135" s="32" t="s">
        <v>288</v>
      </c>
      <c r="Q135" s="30" t="s">
        <v>515</v>
      </c>
      <c r="R135" s="29" t="s">
        <v>393</v>
      </c>
      <c r="S135" s="30" t="s">
        <v>376</v>
      </c>
      <c r="T135" s="31" t="s">
        <v>555</v>
      </c>
      <c r="U135" s="31">
        <v>7</v>
      </c>
      <c r="V135" s="27" t="s">
        <v>362</v>
      </c>
      <c r="W135" s="28" t="s">
        <v>504</v>
      </c>
      <c r="X135" s="28" t="s">
        <v>340</v>
      </c>
      <c r="Y135" s="28" t="s">
        <v>428</v>
      </c>
    </row>
    <row r="136" spans="1:25" s="33" customFormat="1" ht="15.75" customHeight="1" x14ac:dyDescent="0.25">
      <c r="A136" s="24" t="s">
        <v>175</v>
      </c>
      <c r="B136" s="65">
        <v>5</v>
      </c>
      <c r="C136" s="65">
        <v>8</v>
      </c>
      <c r="D136" s="24">
        <v>4.5</v>
      </c>
      <c r="E136" s="24">
        <v>0</v>
      </c>
      <c r="F136" s="24">
        <v>0</v>
      </c>
      <c r="G136" s="24">
        <v>0</v>
      </c>
      <c r="H136" s="24">
        <v>0</v>
      </c>
      <c r="I136" s="24">
        <v>0</v>
      </c>
      <c r="J136" s="24">
        <v>0</v>
      </c>
      <c r="K136" s="24">
        <v>0</v>
      </c>
      <c r="L136" s="70"/>
      <c r="M136" s="24">
        <f>SUM(B136:K136)</f>
        <v>17.5</v>
      </c>
      <c r="N136" s="24">
        <v>13</v>
      </c>
      <c r="O136" s="61">
        <f>M136/84</f>
        <v>0.20833333333333334</v>
      </c>
      <c r="P136" s="32" t="s">
        <v>288</v>
      </c>
      <c r="Q136" s="30" t="s">
        <v>547</v>
      </c>
      <c r="R136" s="29" t="s">
        <v>548</v>
      </c>
      <c r="S136" s="30" t="s">
        <v>470</v>
      </c>
      <c r="T136" s="31" t="s">
        <v>555</v>
      </c>
      <c r="U136" s="31">
        <v>7</v>
      </c>
      <c r="V136" s="27" t="s">
        <v>379</v>
      </c>
      <c r="W136" s="28" t="s">
        <v>423</v>
      </c>
      <c r="X136" s="28" t="s">
        <v>424</v>
      </c>
      <c r="Y136" s="28" t="s">
        <v>350</v>
      </c>
    </row>
    <row r="137" spans="1:25" s="33" customFormat="1" ht="15.75" customHeight="1" x14ac:dyDescent="0.25">
      <c r="A137" s="24" t="s">
        <v>127</v>
      </c>
      <c r="B137" s="65">
        <v>6</v>
      </c>
      <c r="C137" s="65">
        <v>5</v>
      </c>
      <c r="D137" s="24">
        <v>0</v>
      </c>
      <c r="E137" s="24">
        <v>0</v>
      </c>
      <c r="F137" s="24">
        <v>0</v>
      </c>
      <c r="G137" s="24">
        <v>2</v>
      </c>
      <c r="H137" s="24">
        <v>0</v>
      </c>
      <c r="I137" s="24">
        <v>4</v>
      </c>
      <c r="J137" s="24">
        <v>0</v>
      </c>
      <c r="K137" s="24">
        <v>0</v>
      </c>
      <c r="L137" s="70"/>
      <c r="M137" s="24">
        <f>SUM(B137:K137)</f>
        <v>17</v>
      </c>
      <c r="N137" s="24">
        <v>14</v>
      </c>
      <c r="O137" s="61">
        <f>M137/84</f>
        <v>0.20238095238095238</v>
      </c>
      <c r="P137" s="32" t="s">
        <v>288</v>
      </c>
      <c r="Q137" s="30" t="s">
        <v>464</v>
      </c>
      <c r="R137" s="29" t="s">
        <v>440</v>
      </c>
      <c r="S137" s="30" t="s">
        <v>390</v>
      </c>
      <c r="T137" s="31" t="s">
        <v>555</v>
      </c>
      <c r="U137" s="31">
        <v>7</v>
      </c>
      <c r="V137" s="27" t="s">
        <v>292</v>
      </c>
      <c r="W137" s="28" t="s">
        <v>794</v>
      </c>
      <c r="X137" s="28" t="s">
        <v>628</v>
      </c>
      <c r="Y137" s="28" t="s">
        <v>309</v>
      </c>
    </row>
    <row r="138" spans="1:25" s="33" customFormat="1" ht="15.75" customHeight="1" x14ac:dyDescent="0.25">
      <c r="A138" s="24" t="s">
        <v>129</v>
      </c>
      <c r="B138" s="65">
        <v>9</v>
      </c>
      <c r="C138" s="65">
        <v>4</v>
      </c>
      <c r="D138" s="24">
        <v>0</v>
      </c>
      <c r="E138" s="24">
        <v>0</v>
      </c>
      <c r="F138" s="24">
        <v>0</v>
      </c>
      <c r="G138" s="24">
        <v>0</v>
      </c>
      <c r="H138" s="24">
        <v>0</v>
      </c>
      <c r="I138" s="24">
        <v>4</v>
      </c>
      <c r="J138" s="24">
        <v>0</v>
      </c>
      <c r="K138" s="24">
        <v>0</v>
      </c>
      <c r="L138" s="70"/>
      <c r="M138" s="24">
        <f>SUM(B138:K138)</f>
        <v>17</v>
      </c>
      <c r="N138" s="24">
        <v>14</v>
      </c>
      <c r="O138" s="61">
        <f>M138/84</f>
        <v>0.20238095238095238</v>
      </c>
      <c r="P138" s="32" t="s">
        <v>288</v>
      </c>
      <c r="Q138" s="30" t="s">
        <v>466</v>
      </c>
      <c r="R138" s="29" t="s">
        <v>467</v>
      </c>
      <c r="S138" s="30" t="s">
        <v>295</v>
      </c>
      <c r="T138" s="31" t="s">
        <v>555</v>
      </c>
      <c r="U138" s="31">
        <v>7</v>
      </c>
      <c r="V138" s="27" t="s">
        <v>292</v>
      </c>
      <c r="W138" s="28" t="s">
        <v>794</v>
      </c>
      <c r="X138" s="28" t="s">
        <v>628</v>
      </c>
      <c r="Y138" s="28" t="s">
        <v>309</v>
      </c>
    </row>
    <row r="139" spans="1:25" s="33" customFormat="1" ht="15.75" customHeight="1" x14ac:dyDescent="0.25">
      <c r="A139" s="24" t="s">
        <v>145</v>
      </c>
      <c r="B139" s="65">
        <v>10</v>
      </c>
      <c r="C139" s="65">
        <v>2</v>
      </c>
      <c r="D139" s="24">
        <v>0</v>
      </c>
      <c r="E139" s="24">
        <v>0</v>
      </c>
      <c r="F139" s="24">
        <v>1</v>
      </c>
      <c r="G139" s="24">
        <v>0</v>
      </c>
      <c r="H139" s="24">
        <v>0</v>
      </c>
      <c r="I139" s="24">
        <v>1</v>
      </c>
      <c r="J139" s="24">
        <v>0</v>
      </c>
      <c r="K139" s="24">
        <v>3</v>
      </c>
      <c r="L139" s="70"/>
      <c r="M139" s="24">
        <f>SUM(B139:K139)</f>
        <v>17</v>
      </c>
      <c r="N139" s="24">
        <v>14</v>
      </c>
      <c r="O139" s="61">
        <f>M139/84</f>
        <v>0.20238095238095238</v>
      </c>
      <c r="P139" s="32" t="s">
        <v>288</v>
      </c>
      <c r="Q139" s="30" t="s">
        <v>494</v>
      </c>
      <c r="R139" s="29" t="s">
        <v>402</v>
      </c>
      <c r="S139" s="30" t="s">
        <v>495</v>
      </c>
      <c r="T139" s="31" t="s">
        <v>555</v>
      </c>
      <c r="U139" s="31">
        <v>7</v>
      </c>
      <c r="V139" s="27" t="s">
        <v>313</v>
      </c>
      <c r="W139" s="28" t="s">
        <v>794</v>
      </c>
      <c r="X139" s="28" t="s">
        <v>628</v>
      </c>
      <c r="Y139" s="28" t="s">
        <v>309</v>
      </c>
    </row>
    <row r="140" spans="1:25" s="33" customFormat="1" ht="15.75" customHeight="1" x14ac:dyDescent="0.25">
      <c r="A140" s="24" t="s">
        <v>523</v>
      </c>
      <c r="B140" s="65">
        <v>8</v>
      </c>
      <c r="C140" s="65">
        <v>7</v>
      </c>
      <c r="D140" s="24">
        <v>2</v>
      </c>
      <c r="E140" s="24">
        <v>0</v>
      </c>
      <c r="F140" s="24">
        <v>0</v>
      </c>
      <c r="G140" s="24">
        <v>0</v>
      </c>
      <c r="H140" s="24">
        <v>0</v>
      </c>
      <c r="I140" s="24">
        <v>0</v>
      </c>
      <c r="J140" s="24">
        <v>0</v>
      </c>
      <c r="K140" s="24">
        <v>0</v>
      </c>
      <c r="L140" s="70"/>
      <c r="M140" s="24">
        <f>SUM(B140:K140)</f>
        <v>17</v>
      </c>
      <c r="N140" s="24">
        <v>14</v>
      </c>
      <c r="O140" s="61">
        <f>M140/84</f>
        <v>0.20238095238095238</v>
      </c>
      <c r="P140" s="32" t="s">
        <v>288</v>
      </c>
      <c r="Q140" s="30" t="s">
        <v>551</v>
      </c>
      <c r="R140" s="29" t="s">
        <v>552</v>
      </c>
      <c r="S140" s="30" t="s">
        <v>350</v>
      </c>
      <c r="T140" s="31" t="s">
        <v>555</v>
      </c>
      <c r="U140" s="31">
        <v>7</v>
      </c>
      <c r="V140" s="27" t="s">
        <v>379</v>
      </c>
      <c r="W140" s="28" t="s">
        <v>423</v>
      </c>
      <c r="X140" s="28" t="s">
        <v>424</v>
      </c>
      <c r="Y140" s="28" t="s">
        <v>350</v>
      </c>
    </row>
    <row r="141" spans="1:25" s="33" customFormat="1" ht="15.75" customHeight="1" x14ac:dyDescent="0.25">
      <c r="A141" s="24" t="s">
        <v>173</v>
      </c>
      <c r="B141" s="65">
        <v>4</v>
      </c>
      <c r="C141" s="65">
        <v>8</v>
      </c>
      <c r="D141" s="24">
        <v>1</v>
      </c>
      <c r="E141" s="24">
        <v>0</v>
      </c>
      <c r="F141" s="24">
        <v>0</v>
      </c>
      <c r="G141" s="24">
        <v>0</v>
      </c>
      <c r="H141" s="24">
        <v>0</v>
      </c>
      <c r="I141" s="24">
        <v>3.5</v>
      </c>
      <c r="J141" s="24">
        <v>0</v>
      </c>
      <c r="K141" s="24">
        <v>0</v>
      </c>
      <c r="L141" s="70"/>
      <c r="M141" s="24">
        <f>SUM(B141:K141)</f>
        <v>16.5</v>
      </c>
      <c r="N141" s="24">
        <v>15</v>
      </c>
      <c r="O141" s="61">
        <f>M141/84</f>
        <v>0.19642857142857142</v>
      </c>
      <c r="P141" s="32" t="s">
        <v>288</v>
      </c>
      <c r="Q141" s="30" t="s">
        <v>544</v>
      </c>
      <c r="R141" s="29" t="s">
        <v>364</v>
      </c>
      <c r="S141" s="30" t="s">
        <v>545</v>
      </c>
      <c r="T141" s="31" t="s">
        <v>555</v>
      </c>
      <c r="U141" s="31">
        <v>7</v>
      </c>
      <c r="V141" s="27" t="s">
        <v>379</v>
      </c>
      <c r="W141" s="28" t="s">
        <v>423</v>
      </c>
      <c r="X141" s="28" t="s">
        <v>424</v>
      </c>
      <c r="Y141" s="28" t="s">
        <v>350</v>
      </c>
    </row>
    <row r="142" spans="1:25" s="33" customFormat="1" ht="15.75" customHeight="1" x14ac:dyDescent="0.25">
      <c r="A142" s="24" t="s">
        <v>135</v>
      </c>
      <c r="B142" s="65">
        <v>5</v>
      </c>
      <c r="C142" s="65">
        <v>2</v>
      </c>
      <c r="D142" s="24">
        <v>2</v>
      </c>
      <c r="E142" s="24">
        <v>0</v>
      </c>
      <c r="F142" s="24">
        <v>0</v>
      </c>
      <c r="G142" s="24">
        <v>0</v>
      </c>
      <c r="H142" s="24">
        <v>0</v>
      </c>
      <c r="I142" s="24">
        <v>5</v>
      </c>
      <c r="J142" s="24">
        <v>0</v>
      </c>
      <c r="K142" s="24">
        <v>2</v>
      </c>
      <c r="L142" s="70"/>
      <c r="M142" s="24">
        <f>SUM(B142:K142)</f>
        <v>16</v>
      </c>
      <c r="N142" s="24">
        <v>16</v>
      </c>
      <c r="O142" s="61">
        <f>M142/84</f>
        <v>0.19047619047619047</v>
      </c>
      <c r="P142" s="32" t="s">
        <v>288</v>
      </c>
      <c r="Q142" s="30" t="s">
        <v>479</v>
      </c>
      <c r="R142" s="29" t="s">
        <v>315</v>
      </c>
      <c r="S142" s="30" t="s">
        <v>309</v>
      </c>
      <c r="T142" s="31" t="s">
        <v>555</v>
      </c>
      <c r="U142" s="31">
        <v>7</v>
      </c>
      <c r="V142" s="27" t="s">
        <v>313</v>
      </c>
      <c r="W142" s="28" t="s">
        <v>794</v>
      </c>
      <c r="X142" s="28" t="s">
        <v>628</v>
      </c>
      <c r="Y142" s="28" t="s">
        <v>309</v>
      </c>
    </row>
    <row r="143" spans="1:25" s="33" customFormat="1" ht="15.75" customHeight="1" x14ac:dyDescent="0.25">
      <c r="A143" s="24" t="s">
        <v>152</v>
      </c>
      <c r="B143" s="65">
        <v>7</v>
      </c>
      <c r="C143" s="65">
        <v>3</v>
      </c>
      <c r="D143" s="24">
        <v>1.5</v>
      </c>
      <c r="E143" s="24">
        <v>0</v>
      </c>
      <c r="F143" s="24">
        <v>0</v>
      </c>
      <c r="G143" s="24">
        <v>0</v>
      </c>
      <c r="H143" s="24">
        <v>0</v>
      </c>
      <c r="I143" s="24">
        <v>3.5</v>
      </c>
      <c r="J143" s="24">
        <v>0</v>
      </c>
      <c r="K143" s="24">
        <v>1</v>
      </c>
      <c r="L143" s="70"/>
      <c r="M143" s="24">
        <f>SUM(B143:K143)</f>
        <v>16</v>
      </c>
      <c r="N143" s="24">
        <v>16</v>
      </c>
      <c r="O143" s="61">
        <f>M143/84</f>
        <v>0.19047619047619047</v>
      </c>
      <c r="P143" s="32" t="s">
        <v>288</v>
      </c>
      <c r="Q143" s="30" t="s">
        <v>509</v>
      </c>
      <c r="R143" s="29" t="s">
        <v>510</v>
      </c>
      <c r="S143" s="30" t="s">
        <v>511</v>
      </c>
      <c r="T143" s="31" t="s">
        <v>555</v>
      </c>
      <c r="U143" s="31">
        <v>7</v>
      </c>
      <c r="V143" s="27" t="s">
        <v>362</v>
      </c>
      <c r="W143" s="28" t="s">
        <v>504</v>
      </c>
      <c r="X143" s="28" t="s">
        <v>340</v>
      </c>
      <c r="Y143" s="28" t="s">
        <v>428</v>
      </c>
    </row>
    <row r="144" spans="1:25" s="33" customFormat="1" ht="15.75" customHeight="1" x14ac:dyDescent="0.25">
      <c r="A144" s="24" t="s">
        <v>166</v>
      </c>
      <c r="B144" s="65">
        <v>7</v>
      </c>
      <c r="C144" s="65">
        <v>9</v>
      </c>
      <c r="D144" s="24">
        <v>0</v>
      </c>
      <c r="E144" s="24">
        <v>0</v>
      </c>
      <c r="F144" s="24">
        <v>0</v>
      </c>
      <c r="G144" s="24">
        <v>0</v>
      </c>
      <c r="H144" s="24">
        <v>0</v>
      </c>
      <c r="I144" s="24">
        <v>0</v>
      </c>
      <c r="J144" s="24">
        <v>0</v>
      </c>
      <c r="K144" s="24">
        <v>0</v>
      </c>
      <c r="L144" s="70"/>
      <c r="M144" s="24">
        <f>SUM(B144:K144)</f>
        <v>16</v>
      </c>
      <c r="N144" s="24">
        <v>16</v>
      </c>
      <c r="O144" s="61">
        <f>M144/84</f>
        <v>0.19047619047619047</v>
      </c>
      <c r="P144" s="32" t="s">
        <v>288</v>
      </c>
      <c r="Q144" s="30" t="s">
        <v>533</v>
      </c>
      <c r="R144" s="29" t="s">
        <v>534</v>
      </c>
      <c r="S144" s="30" t="s">
        <v>309</v>
      </c>
      <c r="T144" s="31" t="s">
        <v>555</v>
      </c>
      <c r="U144" s="31">
        <v>7</v>
      </c>
      <c r="V144" s="27" t="s">
        <v>379</v>
      </c>
      <c r="W144" s="28" t="s">
        <v>423</v>
      </c>
      <c r="X144" s="28" t="s">
        <v>424</v>
      </c>
      <c r="Y144" s="28" t="s">
        <v>350</v>
      </c>
    </row>
    <row r="145" spans="1:25" s="33" customFormat="1" ht="15.75" customHeight="1" x14ac:dyDescent="0.25">
      <c r="A145" s="24" t="s">
        <v>530</v>
      </c>
      <c r="B145" s="65">
        <v>7</v>
      </c>
      <c r="C145" s="65">
        <v>3</v>
      </c>
      <c r="D145" s="24">
        <v>0</v>
      </c>
      <c r="E145" s="24">
        <v>0</v>
      </c>
      <c r="F145" s="24">
        <v>0</v>
      </c>
      <c r="G145" s="24">
        <v>0</v>
      </c>
      <c r="H145" s="24">
        <v>0</v>
      </c>
      <c r="I145" s="24">
        <v>4</v>
      </c>
      <c r="J145" s="24">
        <v>0</v>
      </c>
      <c r="K145" s="24">
        <v>2</v>
      </c>
      <c r="L145" s="70"/>
      <c r="M145" s="24">
        <f>SUM(B145:K145)</f>
        <v>16</v>
      </c>
      <c r="N145" s="24">
        <v>16</v>
      </c>
      <c r="O145" s="61">
        <f>M145/84</f>
        <v>0.19047619047619047</v>
      </c>
      <c r="P145" s="32" t="s">
        <v>288</v>
      </c>
      <c r="Q145" s="30" t="s">
        <v>553</v>
      </c>
      <c r="R145" s="29" t="s">
        <v>415</v>
      </c>
      <c r="S145" s="30" t="s">
        <v>554</v>
      </c>
      <c r="T145" s="31" t="s">
        <v>555</v>
      </c>
      <c r="U145" s="31">
        <v>7</v>
      </c>
      <c r="V145" s="27" t="s">
        <v>379</v>
      </c>
      <c r="W145" s="28" t="s">
        <v>423</v>
      </c>
      <c r="X145" s="28" t="s">
        <v>424</v>
      </c>
      <c r="Y145" s="28" t="s">
        <v>350</v>
      </c>
    </row>
    <row r="146" spans="1:25" s="33" customFormat="1" ht="15.75" customHeight="1" x14ac:dyDescent="0.25">
      <c r="A146" s="24" t="s">
        <v>113</v>
      </c>
      <c r="B146" s="65">
        <v>6</v>
      </c>
      <c r="C146" s="65">
        <v>4</v>
      </c>
      <c r="D146" s="24">
        <v>0</v>
      </c>
      <c r="E146" s="24">
        <v>0</v>
      </c>
      <c r="F146" s="24">
        <v>1</v>
      </c>
      <c r="G146" s="24">
        <v>0</v>
      </c>
      <c r="H146" s="24">
        <v>0</v>
      </c>
      <c r="I146" s="24">
        <v>3.5</v>
      </c>
      <c r="J146" s="24">
        <v>0</v>
      </c>
      <c r="K146" s="24">
        <v>1</v>
      </c>
      <c r="L146" s="70"/>
      <c r="M146" s="24">
        <f>SUM(B146:K146)</f>
        <v>15.5</v>
      </c>
      <c r="N146" s="24">
        <v>17</v>
      </c>
      <c r="O146" s="61">
        <f>M146/84</f>
        <v>0.18452380952380953</v>
      </c>
      <c r="P146" s="32" t="s">
        <v>288</v>
      </c>
      <c r="Q146" s="30" t="s">
        <v>434</v>
      </c>
      <c r="R146" s="29" t="s">
        <v>364</v>
      </c>
      <c r="S146" s="30" t="s">
        <v>329</v>
      </c>
      <c r="T146" s="31" t="s">
        <v>555</v>
      </c>
      <c r="U146" s="31">
        <v>7</v>
      </c>
      <c r="V146" s="27" t="s">
        <v>292</v>
      </c>
      <c r="W146" s="28" t="s">
        <v>794</v>
      </c>
      <c r="X146" s="28" t="s">
        <v>628</v>
      </c>
      <c r="Y146" s="28" t="s">
        <v>309</v>
      </c>
    </row>
    <row r="147" spans="1:25" s="33" customFormat="1" ht="15.75" customHeight="1" x14ac:dyDescent="0.25">
      <c r="A147" s="24" t="s">
        <v>128</v>
      </c>
      <c r="B147" s="65">
        <v>8</v>
      </c>
      <c r="C147" s="65">
        <v>4</v>
      </c>
      <c r="D147" s="24">
        <v>0</v>
      </c>
      <c r="E147" s="24">
        <v>0</v>
      </c>
      <c r="F147" s="24">
        <v>0</v>
      </c>
      <c r="G147" s="24">
        <v>0</v>
      </c>
      <c r="H147" s="24">
        <v>0</v>
      </c>
      <c r="I147" s="24">
        <v>3.5</v>
      </c>
      <c r="J147" s="24">
        <v>0</v>
      </c>
      <c r="K147" s="24">
        <v>0</v>
      </c>
      <c r="L147" s="70"/>
      <c r="M147" s="24">
        <f>SUM(B147:K147)</f>
        <v>15.5</v>
      </c>
      <c r="N147" s="24">
        <v>17</v>
      </c>
      <c r="O147" s="61">
        <f>M147/84</f>
        <v>0.18452380952380953</v>
      </c>
      <c r="P147" s="32" t="s">
        <v>288</v>
      </c>
      <c r="Q147" s="30" t="s">
        <v>465</v>
      </c>
      <c r="R147" s="29" t="s">
        <v>368</v>
      </c>
      <c r="S147" s="30" t="s">
        <v>347</v>
      </c>
      <c r="T147" s="31" t="s">
        <v>555</v>
      </c>
      <c r="U147" s="31">
        <v>7</v>
      </c>
      <c r="V147" s="27" t="s">
        <v>292</v>
      </c>
      <c r="W147" s="28" t="s">
        <v>794</v>
      </c>
      <c r="X147" s="28" t="s">
        <v>628</v>
      </c>
      <c r="Y147" s="28" t="s">
        <v>309</v>
      </c>
    </row>
    <row r="148" spans="1:25" s="33" customFormat="1" ht="15.75" customHeight="1" x14ac:dyDescent="0.25">
      <c r="A148" s="24" t="s">
        <v>169</v>
      </c>
      <c r="B148" s="65">
        <v>3</v>
      </c>
      <c r="C148" s="65">
        <v>9</v>
      </c>
      <c r="D148" s="24">
        <v>0.5</v>
      </c>
      <c r="E148" s="24">
        <v>0</v>
      </c>
      <c r="F148" s="24">
        <v>0</v>
      </c>
      <c r="G148" s="24">
        <v>0</v>
      </c>
      <c r="H148" s="24">
        <v>0</v>
      </c>
      <c r="I148" s="24">
        <v>3</v>
      </c>
      <c r="J148" s="24">
        <v>0</v>
      </c>
      <c r="K148" s="24">
        <v>0</v>
      </c>
      <c r="L148" s="70"/>
      <c r="M148" s="24">
        <f>SUM(B148:K148)</f>
        <v>15.5</v>
      </c>
      <c r="N148" s="24">
        <v>17</v>
      </c>
      <c r="O148" s="61">
        <f>M148/84</f>
        <v>0.18452380952380953</v>
      </c>
      <c r="P148" s="32" t="s">
        <v>288</v>
      </c>
      <c r="Q148" s="30" t="s">
        <v>538</v>
      </c>
      <c r="R148" s="29" t="s">
        <v>539</v>
      </c>
      <c r="S148" s="30" t="s">
        <v>386</v>
      </c>
      <c r="T148" s="31" t="s">
        <v>555</v>
      </c>
      <c r="U148" s="31">
        <v>7</v>
      </c>
      <c r="V148" s="27" t="s">
        <v>379</v>
      </c>
      <c r="W148" s="28" t="s">
        <v>423</v>
      </c>
      <c r="X148" s="28" t="s">
        <v>424</v>
      </c>
      <c r="Y148" s="28" t="s">
        <v>350</v>
      </c>
    </row>
    <row r="149" spans="1:25" s="33" customFormat="1" ht="15.75" customHeight="1" x14ac:dyDescent="0.25">
      <c r="A149" s="24" t="s">
        <v>118</v>
      </c>
      <c r="B149" s="65">
        <v>7</v>
      </c>
      <c r="C149" s="65">
        <v>1</v>
      </c>
      <c r="D149" s="24">
        <v>0</v>
      </c>
      <c r="E149" s="24">
        <v>0</v>
      </c>
      <c r="F149" s="24">
        <v>0</v>
      </c>
      <c r="G149" s="24">
        <v>0</v>
      </c>
      <c r="H149" s="24">
        <v>0</v>
      </c>
      <c r="I149" s="24">
        <v>6</v>
      </c>
      <c r="J149" s="24">
        <v>0</v>
      </c>
      <c r="K149" s="24">
        <v>1</v>
      </c>
      <c r="L149" s="70"/>
      <c r="M149" s="24">
        <f>SUM(B149:K149)</f>
        <v>15</v>
      </c>
      <c r="N149" s="24">
        <v>18</v>
      </c>
      <c r="O149" s="61">
        <f>M149/84</f>
        <v>0.17857142857142858</v>
      </c>
      <c r="P149" s="32" t="s">
        <v>288</v>
      </c>
      <c r="Q149" s="30" t="s">
        <v>444</v>
      </c>
      <c r="R149" s="29" t="s">
        <v>445</v>
      </c>
      <c r="S149" s="30" t="s">
        <v>332</v>
      </c>
      <c r="T149" s="31" t="s">
        <v>555</v>
      </c>
      <c r="U149" s="31">
        <v>7</v>
      </c>
      <c r="V149" s="27" t="s">
        <v>292</v>
      </c>
      <c r="W149" s="28" t="s">
        <v>794</v>
      </c>
      <c r="X149" s="28" t="s">
        <v>628</v>
      </c>
      <c r="Y149" s="28" t="s">
        <v>309</v>
      </c>
    </row>
    <row r="150" spans="1:25" s="33" customFormat="1" ht="15.75" customHeight="1" x14ac:dyDescent="0.25">
      <c r="A150" s="24" t="s">
        <v>116</v>
      </c>
      <c r="B150" s="65">
        <v>8</v>
      </c>
      <c r="C150" s="65">
        <v>4</v>
      </c>
      <c r="D150" s="24">
        <v>1</v>
      </c>
      <c r="E150" s="24">
        <v>0</v>
      </c>
      <c r="F150" s="24">
        <v>1</v>
      </c>
      <c r="G150" s="24">
        <v>0</v>
      </c>
      <c r="H150" s="24">
        <v>0</v>
      </c>
      <c r="I150" s="24">
        <v>0</v>
      </c>
      <c r="J150" s="24">
        <v>0</v>
      </c>
      <c r="K150" s="24">
        <v>0</v>
      </c>
      <c r="L150" s="70"/>
      <c r="M150" s="24">
        <f>SUM(B150:K150)</f>
        <v>14</v>
      </c>
      <c r="N150" s="24">
        <v>19</v>
      </c>
      <c r="O150" s="61">
        <f>M150/84</f>
        <v>0.16666666666666666</v>
      </c>
      <c r="P150" s="32" t="s">
        <v>288</v>
      </c>
      <c r="Q150" s="30" t="s">
        <v>439</v>
      </c>
      <c r="R150" s="29" t="s">
        <v>440</v>
      </c>
      <c r="S150" s="30" t="s">
        <v>441</v>
      </c>
      <c r="T150" s="31" t="s">
        <v>555</v>
      </c>
      <c r="U150" s="31">
        <v>7</v>
      </c>
      <c r="V150" s="27" t="s">
        <v>292</v>
      </c>
      <c r="W150" s="28" t="s">
        <v>794</v>
      </c>
      <c r="X150" s="28" t="s">
        <v>628</v>
      </c>
      <c r="Y150" s="28" t="s">
        <v>309</v>
      </c>
    </row>
    <row r="151" spans="1:25" s="33" customFormat="1" ht="15.75" customHeight="1" x14ac:dyDescent="0.25">
      <c r="A151" s="24" t="s">
        <v>132</v>
      </c>
      <c r="B151" s="65">
        <v>5</v>
      </c>
      <c r="C151" s="65">
        <v>4</v>
      </c>
      <c r="D151" s="24">
        <v>0</v>
      </c>
      <c r="E151" s="24">
        <v>0</v>
      </c>
      <c r="F151" s="24">
        <v>0</v>
      </c>
      <c r="G151" s="24">
        <v>0</v>
      </c>
      <c r="H151" s="24">
        <v>0</v>
      </c>
      <c r="I151" s="24">
        <v>2</v>
      </c>
      <c r="J151" s="24">
        <v>2</v>
      </c>
      <c r="K151" s="24">
        <v>1</v>
      </c>
      <c r="L151" s="70"/>
      <c r="M151" s="24">
        <f>SUM(B151:K151)</f>
        <v>14</v>
      </c>
      <c r="N151" s="24">
        <v>19</v>
      </c>
      <c r="O151" s="61">
        <f>M151/84</f>
        <v>0.16666666666666666</v>
      </c>
      <c r="P151" s="32" t="s">
        <v>288</v>
      </c>
      <c r="Q151" s="30" t="s">
        <v>471</v>
      </c>
      <c r="R151" s="29" t="s">
        <v>361</v>
      </c>
      <c r="S151" s="30" t="s">
        <v>472</v>
      </c>
      <c r="T151" s="31" t="s">
        <v>555</v>
      </c>
      <c r="U151" s="31">
        <v>7</v>
      </c>
      <c r="V151" s="27" t="s">
        <v>292</v>
      </c>
      <c r="W151" s="28" t="s">
        <v>794</v>
      </c>
      <c r="X151" s="28" t="s">
        <v>628</v>
      </c>
      <c r="Y151" s="28" t="s">
        <v>309</v>
      </c>
    </row>
    <row r="152" spans="1:25" s="33" customFormat="1" ht="15.75" customHeight="1" x14ac:dyDescent="0.25">
      <c r="A152" s="24" t="s">
        <v>133</v>
      </c>
      <c r="B152" s="65">
        <v>7</v>
      </c>
      <c r="C152" s="65">
        <v>5</v>
      </c>
      <c r="D152" s="24">
        <v>0</v>
      </c>
      <c r="E152" s="24">
        <v>0</v>
      </c>
      <c r="F152" s="24">
        <v>0</v>
      </c>
      <c r="G152" s="24">
        <v>2</v>
      </c>
      <c r="H152" s="24">
        <v>0</v>
      </c>
      <c r="I152" s="24">
        <v>0</v>
      </c>
      <c r="J152" s="24">
        <v>0</v>
      </c>
      <c r="K152" s="24">
        <v>0</v>
      </c>
      <c r="L152" s="70"/>
      <c r="M152" s="24">
        <f>SUM(B152:K152)</f>
        <v>14</v>
      </c>
      <c r="N152" s="24">
        <v>19</v>
      </c>
      <c r="O152" s="61">
        <f>M152/84</f>
        <v>0.16666666666666666</v>
      </c>
      <c r="P152" s="32" t="s">
        <v>288</v>
      </c>
      <c r="Q152" s="30" t="s">
        <v>473</v>
      </c>
      <c r="R152" s="29" t="s">
        <v>474</v>
      </c>
      <c r="S152" s="30" t="s">
        <v>475</v>
      </c>
      <c r="T152" s="31" t="s">
        <v>555</v>
      </c>
      <c r="U152" s="31">
        <v>7</v>
      </c>
      <c r="V152" s="27" t="s">
        <v>292</v>
      </c>
      <c r="W152" s="28" t="s">
        <v>794</v>
      </c>
      <c r="X152" s="28" t="s">
        <v>628</v>
      </c>
      <c r="Y152" s="28" t="s">
        <v>309</v>
      </c>
    </row>
    <row r="153" spans="1:25" s="33" customFormat="1" ht="15.75" customHeight="1" x14ac:dyDescent="0.25">
      <c r="A153" s="24" t="s">
        <v>144</v>
      </c>
      <c r="B153" s="65">
        <v>7</v>
      </c>
      <c r="C153" s="65">
        <v>2</v>
      </c>
      <c r="D153" s="24">
        <v>0.5</v>
      </c>
      <c r="E153" s="24">
        <v>0</v>
      </c>
      <c r="F153" s="24">
        <v>1</v>
      </c>
      <c r="G153" s="24">
        <v>0</v>
      </c>
      <c r="H153" s="24">
        <v>0</v>
      </c>
      <c r="I153" s="24">
        <v>2.5</v>
      </c>
      <c r="J153" s="24">
        <v>0</v>
      </c>
      <c r="K153" s="24">
        <v>1</v>
      </c>
      <c r="L153" s="70"/>
      <c r="M153" s="24">
        <f>SUM(B153:K153)</f>
        <v>14</v>
      </c>
      <c r="N153" s="24">
        <v>19</v>
      </c>
      <c r="O153" s="61">
        <f>M153/84</f>
        <v>0.16666666666666666</v>
      </c>
      <c r="P153" s="32" t="s">
        <v>288</v>
      </c>
      <c r="Q153" s="30" t="s">
        <v>492</v>
      </c>
      <c r="R153" s="29" t="s">
        <v>493</v>
      </c>
      <c r="S153" s="30" t="s">
        <v>409</v>
      </c>
      <c r="T153" s="31" t="s">
        <v>555</v>
      </c>
      <c r="U153" s="31">
        <v>7</v>
      </c>
      <c r="V153" s="27" t="s">
        <v>313</v>
      </c>
      <c r="W153" s="28" t="s">
        <v>794</v>
      </c>
      <c r="X153" s="28" t="s">
        <v>628</v>
      </c>
      <c r="Y153" s="28" t="s">
        <v>309</v>
      </c>
    </row>
    <row r="154" spans="1:25" s="33" customFormat="1" ht="15.75" customHeight="1" x14ac:dyDescent="0.25">
      <c r="A154" s="24" t="s">
        <v>156</v>
      </c>
      <c r="B154" s="65">
        <v>6</v>
      </c>
      <c r="C154" s="65">
        <v>1</v>
      </c>
      <c r="D154" s="24">
        <v>2.5</v>
      </c>
      <c r="E154" s="24">
        <v>0</v>
      </c>
      <c r="F154" s="24">
        <v>1</v>
      </c>
      <c r="G154" s="24">
        <v>0</v>
      </c>
      <c r="H154" s="24">
        <v>0</v>
      </c>
      <c r="I154" s="24">
        <v>3.5</v>
      </c>
      <c r="J154" s="24">
        <v>0</v>
      </c>
      <c r="K154" s="24">
        <v>0</v>
      </c>
      <c r="L154" s="70"/>
      <c r="M154" s="24">
        <f>SUM(B154:K154)</f>
        <v>14</v>
      </c>
      <c r="N154" s="24">
        <v>19</v>
      </c>
      <c r="O154" s="61">
        <f>M154/84</f>
        <v>0.16666666666666666</v>
      </c>
      <c r="P154" s="32" t="s">
        <v>288</v>
      </c>
      <c r="Q154" s="30" t="s">
        <v>517</v>
      </c>
      <c r="R154" s="29" t="s">
        <v>518</v>
      </c>
      <c r="S154" s="30" t="s">
        <v>323</v>
      </c>
      <c r="T154" s="31" t="s">
        <v>555</v>
      </c>
      <c r="U154" s="31">
        <v>7</v>
      </c>
      <c r="V154" s="27" t="s">
        <v>362</v>
      </c>
      <c r="W154" s="28" t="s">
        <v>504</v>
      </c>
      <c r="X154" s="28" t="s">
        <v>340</v>
      </c>
      <c r="Y154" s="28" t="s">
        <v>428</v>
      </c>
    </row>
    <row r="155" spans="1:25" s="33" customFormat="1" ht="15.75" customHeight="1" x14ac:dyDescent="0.25">
      <c r="A155" s="24" t="s">
        <v>123</v>
      </c>
      <c r="B155" s="65">
        <v>9</v>
      </c>
      <c r="C155" s="65">
        <v>4</v>
      </c>
      <c r="D155" s="24">
        <v>0</v>
      </c>
      <c r="E155" s="24">
        <v>0</v>
      </c>
      <c r="F155" s="24">
        <v>0</v>
      </c>
      <c r="G155" s="24">
        <v>0</v>
      </c>
      <c r="H155" s="24">
        <v>0</v>
      </c>
      <c r="I155" s="24">
        <v>0</v>
      </c>
      <c r="J155" s="24">
        <v>0</v>
      </c>
      <c r="K155" s="24">
        <v>0</v>
      </c>
      <c r="L155" s="70"/>
      <c r="M155" s="24">
        <f>SUM(B155:K155)</f>
        <v>13</v>
      </c>
      <c r="N155" s="24">
        <v>20</v>
      </c>
      <c r="O155" s="61">
        <f>M155/84</f>
        <v>0.15476190476190477</v>
      </c>
      <c r="P155" s="32" t="s">
        <v>288</v>
      </c>
      <c r="Q155" s="30" t="s">
        <v>456</v>
      </c>
      <c r="R155" s="29" t="s">
        <v>426</v>
      </c>
      <c r="S155" s="30" t="s">
        <v>338</v>
      </c>
      <c r="T155" s="31" t="s">
        <v>555</v>
      </c>
      <c r="U155" s="31">
        <v>7</v>
      </c>
      <c r="V155" s="27" t="s">
        <v>292</v>
      </c>
      <c r="W155" s="28" t="s">
        <v>794</v>
      </c>
      <c r="X155" s="28" t="s">
        <v>628</v>
      </c>
      <c r="Y155" s="28" t="s">
        <v>309</v>
      </c>
    </row>
    <row r="156" spans="1:25" s="33" customFormat="1" ht="15.75" customHeight="1" x14ac:dyDescent="0.25">
      <c r="A156" s="24" t="s">
        <v>161</v>
      </c>
      <c r="B156" s="65">
        <v>6</v>
      </c>
      <c r="C156" s="65">
        <v>3</v>
      </c>
      <c r="D156" s="24">
        <v>0.5</v>
      </c>
      <c r="E156" s="24">
        <v>0</v>
      </c>
      <c r="F156" s="24">
        <v>0</v>
      </c>
      <c r="G156" s="24">
        <v>0</v>
      </c>
      <c r="H156" s="24">
        <v>0</v>
      </c>
      <c r="I156" s="24">
        <v>3.5</v>
      </c>
      <c r="J156" s="24">
        <v>0</v>
      </c>
      <c r="K156" s="24">
        <v>0</v>
      </c>
      <c r="L156" s="70"/>
      <c r="M156" s="24">
        <f>SUM(B156:K156)</f>
        <v>13</v>
      </c>
      <c r="N156" s="24">
        <v>20</v>
      </c>
      <c r="O156" s="61">
        <f>M156/84</f>
        <v>0.15476190476190477</v>
      </c>
      <c r="P156" s="32" t="s">
        <v>288</v>
      </c>
      <c r="Q156" s="30" t="s">
        <v>527</v>
      </c>
      <c r="R156" s="29" t="s">
        <v>381</v>
      </c>
      <c r="S156" s="30" t="s">
        <v>520</v>
      </c>
      <c r="T156" s="31" t="s">
        <v>555</v>
      </c>
      <c r="U156" s="31">
        <v>7</v>
      </c>
      <c r="V156" s="27" t="s">
        <v>362</v>
      </c>
      <c r="W156" s="28" t="s">
        <v>504</v>
      </c>
      <c r="X156" s="28" t="s">
        <v>340</v>
      </c>
      <c r="Y156" s="28" t="s">
        <v>428</v>
      </c>
    </row>
    <row r="157" spans="1:25" s="33" customFormat="1" ht="15.75" customHeight="1" x14ac:dyDescent="0.25">
      <c r="A157" s="24" t="s">
        <v>120</v>
      </c>
      <c r="B157" s="65">
        <v>7</v>
      </c>
      <c r="C157" s="65">
        <v>0</v>
      </c>
      <c r="D157" s="24">
        <v>0</v>
      </c>
      <c r="E157" s="24">
        <v>0</v>
      </c>
      <c r="F157" s="24">
        <v>0</v>
      </c>
      <c r="G157" s="24">
        <v>0</v>
      </c>
      <c r="H157" s="24">
        <v>0</v>
      </c>
      <c r="I157" s="24">
        <v>4.5</v>
      </c>
      <c r="J157" s="24">
        <v>0</v>
      </c>
      <c r="K157" s="24">
        <v>1</v>
      </c>
      <c r="L157" s="70"/>
      <c r="M157" s="24">
        <f>SUM(B157:K157)</f>
        <v>12.5</v>
      </c>
      <c r="N157" s="24">
        <v>21</v>
      </c>
      <c r="O157" s="61">
        <f>M157/84</f>
        <v>0.14880952380952381</v>
      </c>
      <c r="P157" s="32" t="s">
        <v>288</v>
      </c>
      <c r="Q157" s="30" t="s">
        <v>448</v>
      </c>
      <c r="R157" s="29" t="s">
        <v>449</v>
      </c>
      <c r="S157" s="30" t="s">
        <v>450</v>
      </c>
      <c r="T157" s="31" t="s">
        <v>555</v>
      </c>
      <c r="U157" s="31">
        <v>7</v>
      </c>
      <c r="V157" s="27" t="s">
        <v>292</v>
      </c>
      <c r="W157" s="28" t="s">
        <v>794</v>
      </c>
      <c r="X157" s="28" t="s">
        <v>628</v>
      </c>
      <c r="Y157" s="28" t="s">
        <v>309</v>
      </c>
    </row>
    <row r="158" spans="1:25" s="33" customFormat="1" ht="15.75" customHeight="1" x14ac:dyDescent="0.25">
      <c r="A158" s="24" t="s">
        <v>151</v>
      </c>
      <c r="B158" s="65">
        <v>6</v>
      </c>
      <c r="C158" s="65">
        <v>1</v>
      </c>
      <c r="D158" s="24">
        <v>1</v>
      </c>
      <c r="E158" s="24">
        <v>0</v>
      </c>
      <c r="F158" s="24">
        <v>0</v>
      </c>
      <c r="G158" s="24">
        <v>0</v>
      </c>
      <c r="H158" s="24">
        <v>0</v>
      </c>
      <c r="I158" s="24">
        <v>3.5</v>
      </c>
      <c r="J158" s="24">
        <v>0</v>
      </c>
      <c r="K158" s="24">
        <v>1</v>
      </c>
      <c r="L158" s="70"/>
      <c r="M158" s="24">
        <f>SUM(B158:K158)</f>
        <v>12.5</v>
      </c>
      <c r="N158" s="24">
        <v>21</v>
      </c>
      <c r="O158" s="61">
        <f>M158/84</f>
        <v>0.14880952380952381</v>
      </c>
      <c r="P158" s="32" t="s">
        <v>288</v>
      </c>
      <c r="Q158" s="30" t="s">
        <v>401</v>
      </c>
      <c r="R158" s="29" t="s">
        <v>349</v>
      </c>
      <c r="S158" s="30" t="s">
        <v>350</v>
      </c>
      <c r="T158" s="31" t="s">
        <v>555</v>
      </c>
      <c r="U158" s="31">
        <v>7</v>
      </c>
      <c r="V158" s="27" t="s">
        <v>362</v>
      </c>
      <c r="W158" s="28" t="s">
        <v>504</v>
      </c>
      <c r="X158" s="28" t="s">
        <v>340</v>
      </c>
      <c r="Y158" s="28" t="s">
        <v>428</v>
      </c>
    </row>
    <row r="159" spans="1:25" s="33" customFormat="1" ht="15.75" customHeight="1" x14ac:dyDescent="0.25">
      <c r="A159" s="24" t="s">
        <v>121</v>
      </c>
      <c r="B159" s="65">
        <v>7</v>
      </c>
      <c r="C159" s="65">
        <v>2</v>
      </c>
      <c r="D159" s="24">
        <v>0</v>
      </c>
      <c r="E159" s="24">
        <v>0</v>
      </c>
      <c r="F159" s="24">
        <v>0</v>
      </c>
      <c r="G159" s="24">
        <v>0</v>
      </c>
      <c r="H159" s="24">
        <v>0</v>
      </c>
      <c r="I159" s="24">
        <v>3</v>
      </c>
      <c r="J159" s="24">
        <v>0</v>
      </c>
      <c r="K159" s="24">
        <v>0</v>
      </c>
      <c r="L159" s="70"/>
      <c r="M159" s="24">
        <f>SUM(B159:K159)</f>
        <v>12</v>
      </c>
      <c r="N159" s="24">
        <v>22</v>
      </c>
      <c r="O159" s="61">
        <f>M159/84</f>
        <v>0.14285714285714285</v>
      </c>
      <c r="P159" s="32" t="s">
        <v>288</v>
      </c>
      <c r="Q159" s="30" t="s">
        <v>451</v>
      </c>
      <c r="R159" s="29" t="s">
        <v>452</v>
      </c>
      <c r="S159" s="30" t="s">
        <v>453</v>
      </c>
      <c r="T159" s="31" t="s">
        <v>555</v>
      </c>
      <c r="U159" s="31">
        <v>7</v>
      </c>
      <c r="V159" s="27" t="s">
        <v>292</v>
      </c>
      <c r="W159" s="28" t="s">
        <v>794</v>
      </c>
      <c r="X159" s="28" t="s">
        <v>628</v>
      </c>
      <c r="Y159" s="28" t="s">
        <v>309</v>
      </c>
    </row>
    <row r="160" spans="1:25" s="33" customFormat="1" ht="15.75" customHeight="1" x14ac:dyDescent="0.25">
      <c r="A160" s="24" t="s">
        <v>131</v>
      </c>
      <c r="B160" s="65">
        <v>6</v>
      </c>
      <c r="C160" s="65">
        <v>3</v>
      </c>
      <c r="D160" s="24">
        <v>0</v>
      </c>
      <c r="E160" s="24">
        <v>0</v>
      </c>
      <c r="F160" s="24">
        <v>0</v>
      </c>
      <c r="G160" s="24">
        <v>0</v>
      </c>
      <c r="H160" s="24">
        <v>0</v>
      </c>
      <c r="I160" s="24">
        <v>2</v>
      </c>
      <c r="J160" s="24">
        <v>0</v>
      </c>
      <c r="K160" s="24">
        <v>1</v>
      </c>
      <c r="L160" s="70"/>
      <c r="M160" s="24">
        <f>SUM(B160:K160)</f>
        <v>12</v>
      </c>
      <c r="N160" s="24">
        <v>22</v>
      </c>
      <c r="O160" s="61">
        <f>M160/84</f>
        <v>0.14285714285714285</v>
      </c>
      <c r="P160" s="32" t="s">
        <v>288</v>
      </c>
      <c r="Q160" s="30" t="s">
        <v>469</v>
      </c>
      <c r="R160" s="29" t="s">
        <v>373</v>
      </c>
      <c r="S160" s="30" t="s">
        <v>470</v>
      </c>
      <c r="T160" s="31" t="s">
        <v>555</v>
      </c>
      <c r="U160" s="31">
        <v>7</v>
      </c>
      <c r="V160" s="27" t="s">
        <v>292</v>
      </c>
      <c r="W160" s="28" t="s">
        <v>794</v>
      </c>
      <c r="X160" s="28" t="s">
        <v>628</v>
      </c>
      <c r="Y160" s="28" t="s">
        <v>309</v>
      </c>
    </row>
    <row r="161" spans="1:25" s="33" customFormat="1" ht="15.75" customHeight="1" x14ac:dyDescent="0.25">
      <c r="A161" s="24" t="s">
        <v>141</v>
      </c>
      <c r="B161" s="65">
        <v>5</v>
      </c>
      <c r="C161" s="65">
        <v>3</v>
      </c>
      <c r="D161" s="24">
        <v>0</v>
      </c>
      <c r="E161" s="24">
        <v>0</v>
      </c>
      <c r="F161" s="24">
        <v>0</v>
      </c>
      <c r="G161" s="24">
        <v>0</v>
      </c>
      <c r="H161" s="24">
        <v>0</v>
      </c>
      <c r="I161" s="24">
        <v>4</v>
      </c>
      <c r="J161" s="24">
        <v>0</v>
      </c>
      <c r="K161" s="24">
        <v>0</v>
      </c>
      <c r="L161" s="70"/>
      <c r="M161" s="24">
        <f>SUM(B161:K161)</f>
        <v>12</v>
      </c>
      <c r="N161" s="24">
        <v>22</v>
      </c>
      <c r="O161" s="61">
        <f>M161/84</f>
        <v>0.14285714285714285</v>
      </c>
      <c r="P161" s="32" t="s">
        <v>288</v>
      </c>
      <c r="Q161" s="30" t="s">
        <v>487</v>
      </c>
      <c r="R161" s="29" t="s">
        <v>315</v>
      </c>
      <c r="S161" s="30" t="s">
        <v>478</v>
      </c>
      <c r="T161" s="31" t="s">
        <v>555</v>
      </c>
      <c r="U161" s="31">
        <v>7</v>
      </c>
      <c r="V161" s="27" t="s">
        <v>313</v>
      </c>
      <c r="W161" s="28" t="s">
        <v>794</v>
      </c>
      <c r="X161" s="28" t="s">
        <v>628</v>
      </c>
      <c r="Y161" s="28" t="s">
        <v>309</v>
      </c>
    </row>
    <row r="162" spans="1:25" s="33" customFormat="1" ht="15.75" customHeight="1" x14ac:dyDescent="0.25">
      <c r="A162" s="24" t="s">
        <v>142</v>
      </c>
      <c r="B162" s="65">
        <v>4</v>
      </c>
      <c r="C162" s="65">
        <v>3</v>
      </c>
      <c r="D162" s="24">
        <v>0</v>
      </c>
      <c r="E162" s="24">
        <v>0</v>
      </c>
      <c r="F162" s="24">
        <v>0</v>
      </c>
      <c r="G162" s="24">
        <v>0</v>
      </c>
      <c r="H162" s="24">
        <v>0</v>
      </c>
      <c r="I162" s="24">
        <v>4</v>
      </c>
      <c r="J162" s="24">
        <v>0</v>
      </c>
      <c r="K162" s="24">
        <v>1</v>
      </c>
      <c r="L162" s="70"/>
      <c r="M162" s="24">
        <f>SUM(B162:K162)</f>
        <v>12</v>
      </c>
      <c r="N162" s="24">
        <v>22</v>
      </c>
      <c r="O162" s="61">
        <f>M162/84</f>
        <v>0.14285714285714285</v>
      </c>
      <c r="P162" s="32" t="s">
        <v>288</v>
      </c>
      <c r="Q162" s="30" t="s">
        <v>488</v>
      </c>
      <c r="R162" s="29" t="s">
        <v>334</v>
      </c>
      <c r="S162" s="30" t="s">
        <v>489</v>
      </c>
      <c r="T162" s="31" t="s">
        <v>555</v>
      </c>
      <c r="U162" s="31">
        <v>7</v>
      </c>
      <c r="V162" s="27" t="s">
        <v>313</v>
      </c>
      <c r="W162" s="28" t="s">
        <v>794</v>
      </c>
      <c r="X162" s="28" t="s">
        <v>628</v>
      </c>
      <c r="Y162" s="28" t="s">
        <v>309</v>
      </c>
    </row>
    <row r="163" spans="1:25" s="33" customFormat="1" ht="15.75" customHeight="1" x14ac:dyDescent="0.25">
      <c r="A163" s="24" t="s">
        <v>124</v>
      </c>
      <c r="B163" s="65">
        <v>9</v>
      </c>
      <c r="C163" s="65">
        <v>2</v>
      </c>
      <c r="D163" s="24">
        <v>0</v>
      </c>
      <c r="E163" s="24">
        <v>0</v>
      </c>
      <c r="F163" s="24">
        <v>0</v>
      </c>
      <c r="G163" s="24">
        <v>0</v>
      </c>
      <c r="H163" s="24">
        <v>0</v>
      </c>
      <c r="I163" s="24">
        <v>0</v>
      </c>
      <c r="J163" s="24">
        <v>0</v>
      </c>
      <c r="K163" s="24">
        <v>0</v>
      </c>
      <c r="L163" s="70"/>
      <c r="M163" s="24">
        <f>SUM(B163:K163)</f>
        <v>11</v>
      </c>
      <c r="N163" s="24">
        <v>23</v>
      </c>
      <c r="O163" s="61">
        <f>M163/84</f>
        <v>0.13095238095238096</v>
      </c>
      <c r="P163" s="32" t="s">
        <v>288</v>
      </c>
      <c r="Q163" s="30" t="s">
        <v>457</v>
      </c>
      <c r="R163" s="29" t="s">
        <v>458</v>
      </c>
      <c r="S163" s="30" t="s">
        <v>350</v>
      </c>
      <c r="T163" s="31" t="s">
        <v>555</v>
      </c>
      <c r="U163" s="31">
        <v>7</v>
      </c>
      <c r="V163" s="27" t="s">
        <v>292</v>
      </c>
      <c r="W163" s="28" t="s">
        <v>794</v>
      </c>
      <c r="X163" s="28" t="s">
        <v>628</v>
      </c>
      <c r="Y163" s="28" t="s">
        <v>309</v>
      </c>
    </row>
    <row r="164" spans="1:25" s="33" customFormat="1" ht="15.75" customHeight="1" x14ac:dyDescent="0.25">
      <c r="A164" s="24" t="s">
        <v>136</v>
      </c>
      <c r="B164" s="65">
        <v>10</v>
      </c>
      <c r="C164" s="65">
        <v>0</v>
      </c>
      <c r="D164" s="24">
        <v>0</v>
      </c>
      <c r="E164" s="24">
        <v>0</v>
      </c>
      <c r="F164" s="24">
        <v>0</v>
      </c>
      <c r="G164" s="24">
        <v>0</v>
      </c>
      <c r="H164" s="24">
        <v>0</v>
      </c>
      <c r="I164" s="24">
        <v>0</v>
      </c>
      <c r="J164" s="24">
        <v>0</v>
      </c>
      <c r="K164" s="24">
        <v>1</v>
      </c>
      <c r="L164" s="70"/>
      <c r="M164" s="24">
        <f>SUM(B164:K164)</f>
        <v>11</v>
      </c>
      <c r="N164" s="24">
        <v>23</v>
      </c>
      <c r="O164" s="61">
        <f>M164/84</f>
        <v>0.13095238095238096</v>
      </c>
      <c r="P164" s="32" t="s">
        <v>288</v>
      </c>
      <c r="Q164" s="30" t="s">
        <v>480</v>
      </c>
      <c r="R164" s="29" t="s">
        <v>334</v>
      </c>
      <c r="S164" s="30" t="s">
        <v>341</v>
      </c>
      <c r="T164" s="31" t="s">
        <v>555</v>
      </c>
      <c r="U164" s="31">
        <v>7</v>
      </c>
      <c r="V164" s="27" t="s">
        <v>313</v>
      </c>
      <c r="W164" s="28" t="s">
        <v>794</v>
      </c>
      <c r="X164" s="28" t="s">
        <v>628</v>
      </c>
      <c r="Y164" s="28" t="s">
        <v>309</v>
      </c>
    </row>
    <row r="165" spans="1:25" s="33" customFormat="1" ht="15.75" customHeight="1" x14ac:dyDescent="0.25">
      <c r="A165" s="24" t="s">
        <v>158</v>
      </c>
      <c r="B165" s="65">
        <v>4</v>
      </c>
      <c r="C165" s="65">
        <v>1</v>
      </c>
      <c r="D165" s="24">
        <v>2</v>
      </c>
      <c r="E165" s="24">
        <v>0</v>
      </c>
      <c r="F165" s="24">
        <v>0</v>
      </c>
      <c r="G165" s="24">
        <v>0</v>
      </c>
      <c r="H165" s="24">
        <v>0</v>
      </c>
      <c r="I165" s="24">
        <v>4</v>
      </c>
      <c r="J165" s="24">
        <v>0</v>
      </c>
      <c r="K165" s="24">
        <v>0</v>
      </c>
      <c r="L165" s="70"/>
      <c r="M165" s="24">
        <f>SUM(B165:K165)</f>
        <v>11</v>
      </c>
      <c r="N165" s="24">
        <v>23</v>
      </c>
      <c r="O165" s="61">
        <f>M165/84</f>
        <v>0.13095238095238096</v>
      </c>
      <c r="P165" s="32" t="s">
        <v>288</v>
      </c>
      <c r="Q165" s="30" t="s">
        <v>524</v>
      </c>
      <c r="R165" s="29" t="s">
        <v>315</v>
      </c>
      <c r="S165" s="30" t="s">
        <v>433</v>
      </c>
      <c r="T165" s="31" t="s">
        <v>555</v>
      </c>
      <c r="U165" s="31">
        <v>7</v>
      </c>
      <c r="V165" s="27" t="s">
        <v>362</v>
      </c>
      <c r="W165" s="28" t="s">
        <v>504</v>
      </c>
      <c r="X165" s="28" t="s">
        <v>340</v>
      </c>
      <c r="Y165" s="28" t="s">
        <v>428</v>
      </c>
    </row>
    <row r="166" spans="1:25" s="33" customFormat="1" ht="15.75" customHeight="1" x14ac:dyDescent="0.25">
      <c r="A166" s="24" t="s">
        <v>140</v>
      </c>
      <c r="B166" s="65">
        <v>7</v>
      </c>
      <c r="C166" s="65">
        <v>2</v>
      </c>
      <c r="D166" s="24">
        <v>1.5</v>
      </c>
      <c r="E166" s="24">
        <v>0</v>
      </c>
      <c r="F166" s="24">
        <v>0</v>
      </c>
      <c r="G166" s="24">
        <v>0</v>
      </c>
      <c r="H166" s="24">
        <v>0</v>
      </c>
      <c r="I166" s="24">
        <v>0</v>
      </c>
      <c r="J166" s="24">
        <v>0</v>
      </c>
      <c r="K166" s="24">
        <v>0</v>
      </c>
      <c r="L166" s="70"/>
      <c r="M166" s="24">
        <f>SUM(B166:K166)</f>
        <v>10.5</v>
      </c>
      <c r="N166" s="24">
        <v>24</v>
      </c>
      <c r="O166" s="61">
        <f>M166/84</f>
        <v>0.125</v>
      </c>
      <c r="P166" s="32" t="s">
        <v>288</v>
      </c>
      <c r="Q166" s="30" t="s">
        <v>486</v>
      </c>
      <c r="R166" s="29" t="s">
        <v>315</v>
      </c>
      <c r="S166" s="30" t="s">
        <v>326</v>
      </c>
      <c r="T166" s="31" t="s">
        <v>555</v>
      </c>
      <c r="U166" s="31">
        <v>7</v>
      </c>
      <c r="V166" s="27" t="s">
        <v>313</v>
      </c>
      <c r="W166" s="28" t="s">
        <v>794</v>
      </c>
      <c r="X166" s="28" t="s">
        <v>628</v>
      </c>
      <c r="Y166" s="28" t="s">
        <v>309</v>
      </c>
    </row>
    <row r="167" spans="1:25" s="33" customFormat="1" ht="15.75" customHeight="1" x14ac:dyDescent="0.25">
      <c r="A167" s="24" t="s">
        <v>170</v>
      </c>
      <c r="B167" s="65">
        <v>5</v>
      </c>
      <c r="C167" s="65">
        <v>0</v>
      </c>
      <c r="D167" s="24">
        <v>5.5</v>
      </c>
      <c r="E167" s="24">
        <v>0</v>
      </c>
      <c r="F167" s="24">
        <v>0</v>
      </c>
      <c r="G167" s="24">
        <v>0</v>
      </c>
      <c r="H167" s="24">
        <v>0</v>
      </c>
      <c r="I167" s="24">
        <v>0</v>
      </c>
      <c r="J167" s="24">
        <v>0</v>
      </c>
      <c r="K167" s="24">
        <v>0</v>
      </c>
      <c r="L167" s="70"/>
      <c r="M167" s="24">
        <f>SUM(B167:K167)</f>
        <v>10.5</v>
      </c>
      <c r="N167" s="24">
        <v>24</v>
      </c>
      <c r="O167" s="61">
        <f>M167/84</f>
        <v>0.125</v>
      </c>
      <c r="P167" s="32" t="s">
        <v>288</v>
      </c>
      <c r="Q167" s="30" t="s">
        <v>540</v>
      </c>
      <c r="R167" s="29" t="s">
        <v>449</v>
      </c>
      <c r="S167" s="30" t="s">
        <v>431</v>
      </c>
      <c r="T167" s="31" t="s">
        <v>555</v>
      </c>
      <c r="U167" s="31">
        <v>7</v>
      </c>
      <c r="V167" s="27" t="s">
        <v>379</v>
      </c>
      <c r="W167" s="28" t="s">
        <v>423</v>
      </c>
      <c r="X167" s="28" t="s">
        <v>424</v>
      </c>
      <c r="Y167" s="28" t="s">
        <v>350</v>
      </c>
    </row>
    <row r="168" spans="1:25" s="33" customFormat="1" ht="15.75" customHeight="1" x14ac:dyDescent="0.25">
      <c r="A168" s="24" t="s">
        <v>115</v>
      </c>
      <c r="B168" s="65">
        <v>4</v>
      </c>
      <c r="C168" s="65">
        <v>0</v>
      </c>
      <c r="D168" s="24">
        <v>0</v>
      </c>
      <c r="E168" s="24">
        <v>0</v>
      </c>
      <c r="F168" s="24">
        <v>0</v>
      </c>
      <c r="G168" s="24">
        <v>0</v>
      </c>
      <c r="H168" s="24">
        <v>0</v>
      </c>
      <c r="I168" s="24">
        <v>5</v>
      </c>
      <c r="J168" s="24">
        <v>0</v>
      </c>
      <c r="K168" s="24">
        <v>1</v>
      </c>
      <c r="L168" s="70"/>
      <c r="M168" s="24">
        <f>SUM(B168:K168)</f>
        <v>10</v>
      </c>
      <c r="N168" s="24">
        <v>25</v>
      </c>
      <c r="O168" s="61">
        <f>M168/84</f>
        <v>0.11904761904761904</v>
      </c>
      <c r="P168" s="32" t="s">
        <v>288</v>
      </c>
      <c r="Q168" s="30" t="s">
        <v>437</v>
      </c>
      <c r="R168" s="29" t="s">
        <v>413</v>
      </c>
      <c r="S168" s="30" t="s">
        <v>438</v>
      </c>
      <c r="T168" s="31" t="s">
        <v>555</v>
      </c>
      <c r="U168" s="31">
        <v>7</v>
      </c>
      <c r="V168" s="27" t="s">
        <v>292</v>
      </c>
      <c r="W168" s="28" t="s">
        <v>794</v>
      </c>
      <c r="X168" s="28" t="s">
        <v>628</v>
      </c>
      <c r="Y168" s="28" t="s">
        <v>309</v>
      </c>
    </row>
    <row r="169" spans="1:25" s="33" customFormat="1" ht="15.75" customHeight="1" x14ac:dyDescent="0.25">
      <c r="A169" s="24" t="s">
        <v>134</v>
      </c>
      <c r="B169" s="65">
        <v>5</v>
      </c>
      <c r="C169" s="65">
        <v>0</v>
      </c>
      <c r="D169" s="24">
        <v>0</v>
      </c>
      <c r="E169" s="24">
        <v>0</v>
      </c>
      <c r="F169" s="24">
        <v>0</v>
      </c>
      <c r="G169" s="24">
        <v>0</v>
      </c>
      <c r="H169" s="24">
        <v>0</v>
      </c>
      <c r="I169" s="24">
        <v>4</v>
      </c>
      <c r="J169" s="24">
        <v>0</v>
      </c>
      <c r="K169" s="24">
        <v>1</v>
      </c>
      <c r="L169" s="70"/>
      <c r="M169" s="24">
        <f>SUM(B169:K169)</f>
        <v>10</v>
      </c>
      <c r="N169" s="24">
        <v>25</v>
      </c>
      <c r="O169" s="61">
        <f>M169/84</f>
        <v>0.11904761904761904</v>
      </c>
      <c r="P169" s="32" t="s">
        <v>288</v>
      </c>
      <c r="Q169" s="30" t="s">
        <v>476</v>
      </c>
      <c r="R169" s="29" t="s">
        <v>477</v>
      </c>
      <c r="S169" s="30" t="s">
        <v>478</v>
      </c>
      <c r="T169" s="31" t="s">
        <v>555</v>
      </c>
      <c r="U169" s="31">
        <v>7</v>
      </c>
      <c r="V169" s="27" t="s">
        <v>313</v>
      </c>
      <c r="W169" s="28" t="s">
        <v>794</v>
      </c>
      <c r="X169" s="28" t="s">
        <v>628</v>
      </c>
      <c r="Y169" s="28" t="s">
        <v>309</v>
      </c>
    </row>
    <row r="170" spans="1:25" s="33" customFormat="1" ht="15.75" customHeight="1" x14ac:dyDescent="0.25">
      <c r="A170" s="24" t="s">
        <v>143</v>
      </c>
      <c r="B170" s="65">
        <v>8</v>
      </c>
      <c r="C170" s="65">
        <v>0</v>
      </c>
      <c r="D170" s="24">
        <v>0</v>
      </c>
      <c r="E170" s="24">
        <v>0</v>
      </c>
      <c r="F170" s="24">
        <v>0</v>
      </c>
      <c r="G170" s="24">
        <v>0</v>
      </c>
      <c r="H170" s="24">
        <v>0</v>
      </c>
      <c r="I170" s="24">
        <v>2</v>
      </c>
      <c r="J170" s="24">
        <v>0</v>
      </c>
      <c r="K170" s="24">
        <v>0</v>
      </c>
      <c r="L170" s="70"/>
      <c r="M170" s="24">
        <f>SUM(B170:K170)</f>
        <v>10</v>
      </c>
      <c r="N170" s="24">
        <v>25</v>
      </c>
      <c r="O170" s="61">
        <f>M170/84</f>
        <v>0.11904761904761904</v>
      </c>
      <c r="P170" s="32" t="s">
        <v>288</v>
      </c>
      <c r="Q170" s="30" t="s">
        <v>490</v>
      </c>
      <c r="R170" s="29" t="s">
        <v>491</v>
      </c>
      <c r="S170" s="30" t="s">
        <v>390</v>
      </c>
      <c r="T170" s="31" t="s">
        <v>555</v>
      </c>
      <c r="U170" s="31">
        <v>7</v>
      </c>
      <c r="V170" s="27" t="s">
        <v>313</v>
      </c>
      <c r="W170" s="28" t="s">
        <v>794</v>
      </c>
      <c r="X170" s="28" t="s">
        <v>628</v>
      </c>
      <c r="Y170" s="28" t="s">
        <v>309</v>
      </c>
    </row>
    <row r="171" spans="1:25" s="33" customFormat="1" ht="15.75" customHeight="1" x14ac:dyDescent="0.25">
      <c r="A171" s="24" t="s">
        <v>159</v>
      </c>
      <c r="B171" s="65">
        <v>3</v>
      </c>
      <c r="C171" s="65">
        <v>2</v>
      </c>
      <c r="D171" s="24">
        <v>3</v>
      </c>
      <c r="E171" s="24">
        <v>0</v>
      </c>
      <c r="F171" s="24">
        <v>0</v>
      </c>
      <c r="G171" s="24">
        <v>0</v>
      </c>
      <c r="H171" s="24">
        <v>0</v>
      </c>
      <c r="I171" s="24">
        <v>2</v>
      </c>
      <c r="J171" s="24">
        <v>0</v>
      </c>
      <c r="K171" s="24">
        <v>0</v>
      </c>
      <c r="L171" s="70"/>
      <c r="M171" s="24">
        <f>SUM(B171:K171)</f>
        <v>10</v>
      </c>
      <c r="N171" s="24">
        <v>25</v>
      </c>
      <c r="O171" s="61">
        <f>M171/84</f>
        <v>0.11904761904761904</v>
      </c>
      <c r="P171" s="32" t="s">
        <v>288</v>
      </c>
      <c r="Q171" s="30" t="s">
        <v>507</v>
      </c>
      <c r="R171" s="29" t="s">
        <v>508</v>
      </c>
      <c r="S171" s="30" t="s">
        <v>309</v>
      </c>
      <c r="T171" s="31" t="s">
        <v>555</v>
      </c>
      <c r="U171" s="31">
        <v>7</v>
      </c>
      <c r="V171" s="27" t="s">
        <v>362</v>
      </c>
      <c r="W171" s="28" t="s">
        <v>504</v>
      </c>
      <c r="X171" s="28" t="s">
        <v>340</v>
      </c>
      <c r="Y171" s="28" t="s">
        <v>428</v>
      </c>
    </row>
    <row r="172" spans="1:25" s="33" customFormat="1" ht="15.75" customHeight="1" x14ac:dyDescent="0.25">
      <c r="A172" s="24" t="s">
        <v>122</v>
      </c>
      <c r="B172" s="65">
        <v>8</v>
      </c>
      <c r="C172" s="65">
        <v>0</v>
      </c>
      <c r="D172" s="24">
        <v>0</v>
      </c>
      <c r="E172" s="24">
        <v>0</v>
      </c>
      <c r="F172" s="24">
        <v>0</v>
      </c>
      <c r="G172" s="24">
        <v>0</v>
      </c>
      <c r="H172" s="24">
        <v>0</v>
      </c>
      <c r="I172" s="24">
        <v>0.5</v>
      </c>
      <c r="J172" s="24">
        <v>0</v>
      </c>
      <c r="K172" s="24">
        <v>1</v>
      </c>
      <c r="L172" s="70"/>
      <c r="M172" s="24">
        <f>SUM(B172:K172)</f>
        <v>9.5</v>
      </c>
      <c r="N172" s="24">
        <v>26</v>
      </c>
      <c r="O172" s="61">
        <f>M172/84</f>
        <v>0.1130952380952381</v>
      </c>
      <c r="P172" s="32" t="s">
        <v>288</v>
      </c>
      <c r="Q172" s="30" t="s">
        <v>454</v>
      </c>
      <c r="R172" s="29" t="s">
        <v>455</v>
      </c>
      <c r="S172" s="30" t="s">
        <v>332</v>
      </c>
      <c r="T172" s="31" t="s">
        <v>555</v>
      </c>
      <c r="U172" s="31">
        <v>7</v>
      </c>
      <c r="V172" s="27" t="s">
        <v>292</v>
      </c>
      <c r="W172" s="28" t="s">
        <v>794</v>
      </c>
      <c r="X172" s="28" t="s">
        <v>628</v>
      </c>
      <c r="Y172" s="28" t="s">
        <v>309</v>
      </c>
    </row>
    <row r="173" spans="1:25" s="33" customFormat="1" ht="15.75" customHeight="1" x14ac:dyDescent="0.25">
      <c r="A173" s="24" t="s">
        <v>139</v>
      </c>
      <c r="B173" s="65">
        <v>7</v>
      </c>
      <c r="C173" s="65">
        <v>0</v>
      </c>
      <c r="D173" s="24">
        <v>2.5</v>
      </c>
      <c r="E173" s="24">
        <v>0</v>
      </c>
      <c r="F173" s="24">
        <v>0</v>
      </c>
      <c r="G173" s="24">
        <v>0</v>
      </c>
      <c r="H173" s="24">
        <v>0</v>
      </c>
      <c r="I173" s="24">
        <v>0</v>
      </c>
      <c r="J173" s="24">
        <v>0</v>
      </c>
      <c r="K173" s="24">
        <v>0</v>
      </c>
      <c r="L173" s="70"/>
      <c r="M173" s="24">
        <f>SUM(B173:K173)</f>
        <v>9.5</v>
      </c>
      <c r="N173" s="24">
        <v>26</v>
      </c>
      <c r="O173" s="61">
        <f>M173/84</f>
        <v>0.1130952380952381</v>
      </c>
      <c r="P173" s="32" t="s">
        <v>288</v>
      </c>
      <c r="Q173" s="30" t="s">
        <v>483</v>
      </c>
      <c r="R173" s="29" t="s">
        <v>484</v>
      </c>
      <c r="S173" s="30" t="s">
        <v>485</v>
      </c>
      <c r="T173" s="31" t="s">
        <v>555</v>
      </c>
      <c r="U173" s="31">
        <v>7</v>
      </c>
      <c r="V173" s="27" t="s">
        <v>313</v>
      </c>
      <c r="W173" s="28" t="s">
        <v>794</v>
      </c>
      <c r="X173" s="28" t="s">
        <v>628</v>
      </c>
      <c r="Y173" s="28" t="s">
        <v>309</v>
      </c>
    </row>
    <row r="174" spans="1:25" s="33" customFormat="1" ht="15.75" customHeight="1" x14ac:dyDescent="0.25">
      <c r="A174" s="24" t="s">
        <v>149</v>
      </c>
      <c r="B174" s="65">
        <v>6</v>
      </c>
      <c r="C174" s="65">
        <v>2</v>
      </c>
      <c r="D174" s="24">
        <v>0</v>
      </c>
      <c r="E174" s="24">
        <v>0</v>
      </c>
      <c r="F174" s="24">
        <v>1</v>
      </c>
      <c r="G174" s="24">
        <v>0</v>
      </c>
      <c r="H174" s="24">
        <v>0</v>
      </c>
      <c r="I174" s="24">
        <v>0.5</v>
      </c>
      <c r="J174" s="24">
        <v>0</v>
      </c>
      <c r="K174" s="24">
        <v>0</v>
      </c>
      <c r="L174" s="70"/>
      <c r="M174" s="24">
        <f>SUM(B174:K174)</f>
        <v>9.5</v>
      </c>
      <c r="N174" s="24">
        <v>26</v>
      </c>
      <c r="O174" s="61">
        <f>M174/84</f>
        <v>0.1130952380952381</v>
      </c>
      <c r="P174" s="32" t="s">
        <v>288</v>
      </c>
      <c r="Q174" s="30" t="s">
        <v>502</v>
      </c>
      <c r="R174" s="29" t="s">
        <v>452</v>
      </c>
      <c r="S174" s="30" t="s">
        <v>503</v>
      </c>
      <c r="T174" s="31" t="s">
        <v>555</v>
      </c>
      <c r="U174" s="31">
        <v>7</v>
      </c>
      <c r="V174" s="27" t="s">
        <v>306</v>
      </c>
      <c r="W174" s="28" t="s">
        <v>794</v>
      </c>
      <c r="X174" s="28" t="s">
        <v>628</v>
      </c>
      <c r="Y174" s="28" t="s">
        <v>309</v>
      </c>
    </row>
    <row r="175" spans="1:25" s="33" customFormat="1" ht="15.75" customHeight="1" x14ac:dyDescent="0.25">
      <c r="A175" s="24" t="s">
        <v>114</v>
      </c>
      <c r="B175" s="65">
        <v>3</v>
      </c>
      <c r="C175" s="65">
        <v>3</v>
      </c>
      <c r="D175" s="24">
        <v>0</v>
      </c>
      <c r="E175" s="24">
        <v>0</v>
      </c>
      <c r="F175" s="24">
        <v>0</v>
      </c>
      <c r="G175" s="24">
        <v>0</v>
      </c>
      <c r="H175" s="24">
        <v>0</v>
      </c>
      <c r="I175" s="24">
        <v>3</v>
      </c>
      <c r="J175" s="24">
        <v>0</v>
      </c>
      <c r="K175" s="24">
        <v>0</v>
      </c>
      <c r="L175" s="70"/>
      <c r="M175" s="24">
        <f>SUM(B175:K175)</f>
        <v>9</v>
      </c>
      <c r="N175" s="24">
        <v>27</v>
      </c>
      <c r="O175" s="61">
        <f>M175/84</f>
        <v>0.10714285714285714</v>
      </c>
      <c r="P175" s="32" t="s">
        <v>288</v>
      </c>
      <c r="Q175" s="30" t="s">
        <v>435</v>
      </c>
      <c r="R175" s="29" t="s">
        <v>375</v>
      </c>
      <c r="S175" s="30" t="s">
        <v>436</v>
      </c>
      <c r="T175" s="31" t="s">
        <v>555</v>
      </c>
      <c r="U175" s="31">
        <v>7</v>
      </c>
      <c r="V175" s="27" t="s">
        <v>292</v>
      </c>
      <c r="W175" s="28" t="s">
        <v>794</v>
      </c>
      <c r="X175" s="28" t="s">
        <v>628</v>
      </c>
      <c r="Y175" s="28" t="s">
        <v>309</v>
      </c>
    </row>
    <row r="176" spans="1:25" s="33" customFormat="1" ht="15.75" customHeight="1" x14ac:dyDescent="0.25">
      <c r="A176" s="24" t="s">
        <v>137</v>
      </c>
      <c r="B176" s="65">
        <v>7</v>
      </c>
      <c r="C176" s="65">
        <v>1</v>
      </c>
      <c r="D176" s="24">
        <v>1</v>
      </c>
      <c r="E176" s="24">
        <v>0</v>
      </c>
      <c r="F176" s="24">
        <v>0</v>
      </c>
      <c r="G176" s="24">
        <v>0</v>
      </c>
      <c r="H176" s="24">
        <v>0</v>
      </c>
      <c r="I176" s="24">
        <v>0</v>
      </c>
      <c r="J176" s="24">
        <v>0</v>
      </c>
      <c r="K176" s="24">
        <v>0</v>
      </c>
      <c r="L176" s="70"/>
      <c r="M176" s="24">
        <f>SUM(B176:K176)</f>
        <v>9</v>
      </c>
      <c r="N176" s="24">
        <v>27</v>
      </c>
      <c r="O176" s="61">
        <f>M176/84</f>
        <v>0.10714285714285714</v>
      </c>
      <c r="P176" s="32" t="s">
        <v>288</v>
      </c>
      <c r="Q176" s="30" t="s">
        <v>422</v>
      </c>
      <c r="R176" s="29" t="s">
        <v>294</v>
      </c>
      <c r="S176" s="30" t="s">
        <v>326</v>
      </c>
      <c r="T176" s="31" t="s">
        <v>555</v>
      </c>
      <c r="U176" s="31">
        <v>7</v>
      </c>
      <c r="V176" s="27" t="s">
        <v>313</v>
      </c>
      <c r="W176" s="28" t="s">
        <v>794</v>
      </c>
      <c r="X176" s="28" t="s">
        <v>628</v>
      </c>
      <c r="Y176" s="28" t="s">
        <v>309</v>
      </c>
    </row>
    <row r="177" spans="1:25" s="33" customFormat="1" ht="15.75" customHeight="1" x14ac:dyDescent="0.25">
      <c r="A177" s="24" t="s">
        <v>147</v>
      </c>
      <c r="B177" s="65">
        <v>9</v>
      </c>
      <c r="C177" s="65">
        <v>0</v>
      </c>
      <c r="D177" s="24">
        <v>0</v>
      </c>
      <c r="E177" s="24">
        <v>0</v>
      </c>
      <c r="F177" s="24">
        <v>0</v>
      </c>
      <c r="G177" s="24">
        <v>0</v>
      </c>
      <c r="H177" s="24">
        <v>0</v>
      </c>
      <c r="I177" s="24">
        <v>0</v>
      </c>
      <c r="J177" s="24">
        <v>0</v>
      </c>
      <c r="K177" s="24">
        <v>0</v>
      </c>
      <c r="L177" s="70"/>
      <c r="M177" s="24">
        <f>SUM(B177:K177)</f>
        <v>9</v>
      </c>
      <c r="N177" s="24">
        <v>27</v>
      </c>
      <c r="O177" s="61">
        <f>M177/84</f>
        <v>0.10714285714285714</v>
      </c>
      <c r="P177" s="32" t="s">
        <v>288</v>
      </c>
      <c r="Q177" s="30" t="s">
        <v>498</v>
      </c>
      <c r="R177" s="29" t="s">
        <v>440</v>
      </c>
      <c r="S177" s="30" t="s">
        <v>433</v>
      </c>
      <c r="T177" s="31" t="s">
        <v>555</v>
      </c>
      <c r="U177" s="31">
        <v>7</v>
      </c>
      <c r="V177" s="27" t="s">
        <v>306</v>
      </c>
      <c r="W177" s="28" t="s">
        <v>794</v>
      </c>
      <c r="X177" s="28" t="s">
        <v>628</v>
      </c>
      <c r="Y177" s="28" t="s">
        <v>309</v>
      </c>
    </row>
    <row r="178" spans="1:25" s="33" customFormat="1" ht="15.75" customHeight="1" x14ac:dyDescent="0.25">
      <c r="A178" s="24" t="s">
        <v>160</v>
      </c>
      <c r="B178" s="65">
        <v>6</v>
      </c>
      <c r="C178" s="65">
        <v>3</v>
      </c>
      <c r="D178" s="24">
        <v>0</v>
      </c>
      <c r="E178" s="24">
        <v>0</v>
      </c>
      <c r="F178" s="24">
        <v>0</v>
      </c>
      <c r="G178" s="24">
        <v>0</v>
      </c>
      <c r="H178" s="24">
        <v>0</v>
      </c>
      <c r="I178" s="24">
        <v>0</v>
      </c>
      <c r="J178" s="24">
        <v>0</v>
      </c>
      <c r="K178" s="24">
        <v>0</v>
      </c>
      <c r="L178" s="70"/>
      <c r="M178" s="24">
        <f>SUM(B178:K178)</f>
        <v>9</v>
      </c>
      <c r="N178" s="24">
        <v>27</v>
      </c>
      <c r="O178" s="61">
        <f>M178/84</f>
        <v>0.10714285714285714</v>
      </c>
      <c r="P178" s="32" t="s">
        <v>288</v>
      </c>
      <c r="Q178" s="30" t="s">
        <v>525</v>
      </c>
      <c r="R178" s="29" t="s">
        <v>493</v>
      </c>
      <c r="S178" s="30" t="s">
        <v>526</v>
      </c>
      <c r="T178" s="31" t="s">
        <v>555</v>
      </c>
      <c r="U178" s="31">
        <v>7</v>
      </c>
      <c r="V178" s="27" t="s">
        <v>362</v>
      </c>
      <c r="W178" s="28" t="s">
        <v>504</v>
      </c>
      <c r="X178" s="28" t="s">
        <v>340</v>
      </c>
      <c r="Y178" s="28" t="s">
        <v>428</v>
      </c>
    </row>
    <row r="179" spans="1:25" s="33" customFormat="1" ht="15.75" customHeight="1" x14ac:dyDescent="0.25">
      <c r="A179" s="24" t="s">
        <v>119</v>
      </c>
      <c r="B179" s="65">
        <v>5</v>
      </c>
      <c r="C179" s="65">
        <v>3</v>
      </c>
      <c r="D179" s="24">
        <v>0.5</v>
      </c>
      <c r="E179" s="24">
        <v>0</v>
      </c>
      <c r="F179" s="24">
        <v>0</v>
      </c>
      <c r="G179" s="24">
        <v>0</v>
      </c>
      <c r="H179" s="24">
        <v>0</v>
      </c>
      <c r="I179" s="24">
        <v>0</v>
      </c>
      <c r="J179" s="24">
        <v>0</v>
      </c>
      <c r="K179" s="24">
        <v>0</v>
      </c>
      <c r="L179" s="70"/>
      <c r="M179" s="24">
        <f>SUM(B179:K179)</f>
        <v>8.5</v>
      </c>
      <c r="N179" s="24">
        <v>28</v>
      </c>
      <c r="O179" s="61">
        <f>M179/84</f>
        <v>0.10119047619047619</v>
      </c>
      <c r="P179" s="32" t="s">
        <v>288</v>
      </c>
      <c r="Q179" s="30" t="s">
        <v>446</v>
      </c>
      <c r="R179" s="29" t="s">
        <v>447</v>
      </c>
      <c r="S179" s="30" t="s">
        <v>323</v>
      </c>
      <c r="T179" s="31" t="s">
        <v>555</v>
      </c>
      <c r="U179" s="31">
        <v>7</v>
      </c>
      <c r="V179" s="27" t="s">
        <v>292</v>
      </c>
      <c r="W179" s="28" t="s">
        <v>794</v>
      </c>
      <c r="X179" s="28" t="s">
        <v>628</v>
      </c>
      <c r="Y179" s="28" t="s">
        <v>309</v>
      </c>
    </row>
    <row r="180" spans="1:25" s="33" customFormat="1" ht="15.75" customHeight="1" x14ac:dyDescent="0.25">
      <c r="A180" s="24" t="s">
        <v>130</v>
      </c>
      <c r="B180" s="65">
        <v>8</v>
      </c>
      <c r="C180" s="65">
        <v>0</v>
      </c>
      <c r="D180" s="24">
        <v>0</v>
      </c>
      <c r="E180" s="24">
        <v>0</v>
      </c>
      <c r="F180" s="24">
        <v>0</v>
      </c>
      <c r="G180" s="24">
        <v>0</v>
      </c>
      <c r="H180" s="24">
        <v>0</v>
      </c>
      <c r="I180" s="24">
        <v>0</v>
      </c>
      <c r="J180" s="24">
        <v>0</v>
      </c>
      <c r="K180" s="24">
        <v>0</v>
      </c>
      <c r="L180" s="70"/>
      <c r="M180" s="24">
        <f>SUM(B180:K180)</f>
        <v>8</v>
      </c>
      <c r="N180" s="24">
        <v>29</v>
      </c>
      <c r="O180" s="61">
        <f>M180/84</f>
        <v>9.5238095238095233E-2</v>
      </c>
      <c r="P180" s="32" t="s">
        <v>288</v>
      </c>
      <c r="Q180" s="30" t="s">
        <v>468</v>
      </c>
      <c r="R180" s="29" t="s">
        <v>297</v>
      </c>
      <c r="S180" s="30" t="s">
        <v>371</v>
      </c>
      <c r="T180" s="31" t="s">
        <v>555</v>
      </c>
      <c r="U180" s="31">
        <v>7</v>
      </c>
      <c r="V180" s="27" t="s">
        <v>292</v>
      </c>
      <c r="W180" s="28" t="s">
        <v>794</v>
      </c>
      <c r="X180" s="28" t="s">
        <v>628</v>
      </c>
      <c r="Y180" s="28" t="s">
        <v>309</v>
      </c>
    </row>
    <row r="181" spans="1:25" s="33" customFormat="1" ht="15.75" customHeight="1" x14ac:dyDescent="0.25">
      <c r="A181" s="24" t="s">
        <v>153</v>
      </c>
      <c r="B181" s="65">
        <v>6</v>
      </c>
      <c r="C181" s="65">
        <v>1</v>
      </c>
      <c r="D181" s="24">
        <v>1</v>
      </c>
      <c r="E181" s="24">
        <v>0</v>
      </c>
      <c r="F181" s="24">
        <v>0</v>
      </c>
      <c r="G181" s="24">
        <v>0</v>
      </c>
      <c r="H181" s="24">
        <v>0</v>
      </c>
      <c r="I181" s="24">
        <v>0</v>
      </c>
      <c r="J181" s="24">
        <v>0</v>
      </c>
      <c r="K181" s="24">
        <v>0</v>
      </c>
      <c r="L181" s="70"/>
      <c r="M181" s="24">
        <f>SUM(B181:K181)</f>
        <v>8</v>
      </c>
      <c r="N181" s="24">
        <v>29</v>
      </c>
      <c r="O181" s="61">
        <f>M181/84</f>
        <v>9.5238095238095233E-2</v>
      </c>
      <c r="P181" s="32" t="s">
        <v>288</v>
      </c>
      <c r="Q181" s="30" t="s">
        <v>512</v>
      </c>
      <c r="R181" s="29" t="s">
        <v>513</v>
      </c>
      <c r="S181" s="30" t="s">
        <v>514</v>
      </c>
      <c r="T181" s="31" t="s">
        <v>555</v>
      </c>
      <c r="U181" s="31">
        <v>7</v>
      </c>
      <c r="V181" s="27" t="s">
        <v>362</v>
      </c>
      <c r="W181" s="28" t="s">
        <v>504</v>
      </c>
      <c r="X181" s="28" t="s">
        <v>340</v>
      </c>
      <c r="Y181" s="28" t="s">
        <v>428</v>
      </c>
    </row>
    <row r="182" spans="1:25" s="33" customFormat="1" ht="15.75" customHeight="1" x14ac:dyDescent="0.25">
      <c r="A182" s="24" t="s">
        <v>125</v>
      </c>
      <c r="B182" s="65">
        <v>6</v>
      </c>
      <c r="C182" s="65">
        <v>0</v>
      </c>
      <c r="D182" s="24">
        <v>0</v>
      </c>
      <c r="E182" s="24">
        <v>0</v>
      </c>
      <c r="F182" s="24">
        <v>0</v>
      </c>
      <c r="G182" s="24">
        <v>0</v>
      </c>
      <c r="H182" s="24">
        <v>0</v>
      </c>
      <c r="I182" s="24">
        <v>0</v>
      </c>
      <c r="J182" s="24">
        <v>0</v>
      </c>
      <c r="K182" s="24">
        <v>0</v>
      </c>
      <c r="L182" s="70"/>
      <c r="M182" s="24">
        <f>SUM(B182:K182)</f>
        <v>6</v>
      </c>
      <c r="N182" s="24">
        <v>30</v>
      </c>
      <c r="O182" s="61">
        <f>M182/84</f>
        <v>7.1428571428571425E-2</v>
      </c>
      <c r="P182" s="32" t="s">
        <v>288</v>
      </c>
      <c r="Q182" s="30" t="s">
        <v>459</v>
      </c>
      <c r="R182" s="29" t="s">
        <v>460</v>
      </c>
      <c r="S182" s="30" t="s">
        <v>461</v>
      </c>
      <c r="T182" s="31" t="s">
        <v>555</v>
      </c>
      <c r="U182" s="31">
        <v>7</v>
      </c>
      <c r="V182" s="27" t="s">
        <v>292</v>
      </c>
      <c r="W182" s="28" t="s">
        <v>794</v>
      </c>
      <c r="X182" s="28" t="s">
        <v>628</v>
      </c>
      <c r="Y182" s="28" t="s">
        <v>309</v>
      </c>
    </row>
    <row r="183" spans="1:25" s="33" customFormat="1" ht="15.75" customHeight="1" x14ac:dyDescent="0.25">
      <c r="A183" s="24" t="s">
        <v>146</v>
      </c>
      <c r="B183" s="65">
        <v>6</v>
      </c>
      <c r="C183" s="65">
        <v>0</v>
      </c>
      <c r="D183" s="24">
        <v>0</v>
      </c>
      <c r="E183" s="24">
        <v>0</v>
      </c>
      <c r="F183" s="24">
        <v>0</v>
      </c>
      <c r="G183" s="24">
        <v>0</v>
      </c>
      <c r="H183" s="24">
        <v>0</v>
      </c>
      <c r="I183" s="24">
        <v>0</v>
      </c>
      <c r="J183" s="24">
        <v>0</v>
      </c>
      <c r="K183" s="24">
        <v>0</v>
      </c>
      <c r="L183" s="70"/>
      <c r="M183" s="24">
        <f>SUM(B183:K183)</f>
        <v>6</v>
      </c>
      <c r="N183" s="24">
        <v>30</v>
      </c>
      <c r="O183" s="61">
        <f>M183/84</f>
        <v>7.1428571428571425E-2</v>
      </c>
      <c r="P183" s="32" t="s">
        <v>288</v>
      </c>
      <c r="Q183" s="30" t="s">
        <v>496</v>
      </c>
      <c r="R183" s="29" t="s">
        <v>497</v>
      </c>
      <c r="S183" s="30" t="s">
        <v>394</v>
      </c>
      <c r="T183" s="31" t="s">
        <v>555</v>
      </c>
      <c r="U183" s="31">
        <v>7</v>
      </c>
      <c r="V183" s="27" t="s">
        <v>306</v>
      </c>
      <c r="W183" s="28" t="s">
        <v>794</v>
      </c>
      <c r="X183" s="28" t="s">
        <v>628</v>
      </c>
      <c r="Y183" s="28" t="s">
        <v>309</v>
      </c>
    </row>
    <row r="184" spans="1:25" s="33" customFormat="1" ht="15.75" customHeight="1" x14ac:dyDescent="0.25">
      <c r="A184" s="24" t="s">
        <v>171</v>
      </c>
      <c r="B184" s="65">
        <v>5</v>
      </c>
      <c r="C184" s="65">
        <v>0</v>
      </c>
      <c r="D184" s="24">
        <v>0.5</v>
      </c>
      <c r="E184" s="24">
        <v>0</v>
      </c>
      <c r="F184" s="24">
        <v>0</v>
      </c>
      <c r="G184" s="24">
        <v>0</v>
      </c>
      <c r="H184" s="24">
        <v>0</v>
      </c>
      <c r="I184" s="24">
        <v>0</v>
      </c>
      <c r="J184" s="24">
        <v>0</v>
      </c>
      <c r="K184" s="24">
        <v>0</v>
      </c>
      <c r="L184" s="70"/>
      <c r="M184" s="24">
        <f>SUM(B184:K184)</f>
        <v>5.5</v>
      </c>
      <c r="N184" s="24">
        <v>31</v>
      </c>
      <c r="O184" s="61">
        <f>M184/84</f>
        <v>6.5476190476190479E-2</v>
      </c>
      <c r="P184" s="32" t="s">
        <v>288</v>
      </c>
      <c r="Q184" s="30" t="s">
        <v>541</v>
      </c>
      <c r="R184" s="29" t="s">
        <v>542</v>
      </c>
      <c r="S184" s="30" t="s">
        <v>432</v>
      </c>
      <c r="T184" s="31" t="s">
        <v>555</v>
      </c>
      <c r="U184" s="31">
        <v>7</v>
      </c>
      <c r="V184" s="27" t="s">
        <v>379</v>
      </c>
      <c r="W184" s="28" t="s">
        <v>423</v>
      </c>
      <c r="X184" s="28" t="s">
        <v>424</v>
      </c>
      <c r="Y184" s="28" t="s">
        <v>350</v>
      </c>
    </row>
    <row r="185" spans="1:25" s="33" customFormat="1" ht="15.75" customHeight="1" x14ac:dyDescent="0.25">
      <c r="A185" s="24" t="s">
        <v>126</v>
      </c>
      <c r="B185" s="65">
        <v>5</v>
      </c>
      <c r="C185" s="65">
        <v>0</v>
      </c>
      <c r="D185" s="24">
        <v>0</v>
      </c>
      <c r="E185" s="24">
        <v>0</v>
      </c>
      <c r="F185" s="24">
        <v>0</v>
      </c>
      <c r="G185" s="24">
        <v>0</v>
      </c>
      <c r="H185" s="24">
        <v>0</v>
      </c>
      <c r="I185" s="24">
        <v>0</v>
      </c>
      <c r="J185" s="24">
        <v>0</v>
      </c>
      <c r="K185" s="24">
        <v>0</v>
      </c>
      <c r="L185" s="70"/>
      <c r="M185" s="24">
        <f>SUM(B185:K185)</f>
        <v>5</v>
      </c>
      <c r="N185" s="24">
        <v>32</v>
      </c>
      <c r="O185" s="61">
        <f>M185/84</f>
        <v>5.9523809523809521E-2</v>
      </c>
      <c r="P185" s="32" t="s">
        <v>288</v>
      </c>
      <c r="Q185" s="30" t="s">
        <v>462</v>
      </c>
      <c r="R185" s="29" t="s">
        <v>463</v>
      </c>
      <c r="S185" s="30" t="s">
        <v>386</v>
      </c>
      <c r="T185" s="31" t="s">
        <v>555</v>
      </c>
      <c r="U185" s="31">
        <v>7</v>
      </c>
      <c r="V185" s="27" t="s">
        <v>292</v>
      </c>
      <c r="W185" s="28" t="s">
        <v>794</v>
      </c>
      <c r="X185" s="28" t="s">
        <v>628</v>
      </c>
      <c r="Y185" s="28" t="s">
        <v>309</v>
      </c>
    </row>
    <row r="186" spans="1:25" s="33" customFormat="1" ht="15.75" customHeight="1" x14ac:dyDescent="0.25">
      <c r="A186" s="24" t="s">
        <v>148</v>
      </c>
      <c r="B186" s="65">
        <v>5</v>
      </c>
      <c r="C186" s="65">
        <v>0</v>
      </c>
      <c r="D186" s="24">
        <v>0</v>
      </c>
      <c r="E186" s="24">
        <v>0</v>
      </c>
      <c r="F186" s="24">
        <v>0</v>
      </c>
      <c r="G186" s="24">
        <v>0</v>
      </c>
      <c r="H186" s="24">
        <v>0</v>
      </c>
      <c r="I186" s="24">
        <v>0</v>
      </c>
      <c r="J186" s="24">
        <v>0</v>
      </c>
      <c r="K186" s="24">
        <v>0</v>
      </c>
      <c r="L186" s="70"/>
      <c r="M186" s="24">
        <f>SUM(B186:K186)</f>
        <v>5</v>
      </c>
      <c r="N186" s="24">
        <v>32</v>
      </c>
      <c r="O186" s="61">
        <f>M186/84</f>
        <v>5.9523809523809521E-2</v>
      </c>
      <c r="P186" s="32" t="s">
        <v>288</v>
      </c>
      <c r="Q186" s="30" t="s">
        <v>499</v>
      </c>
      <c r="R186" s="29" t="s">
        <v>500</v>
      </c>
      <c r="S186" s="30" t="s">
        <v>501</v>
      </c>
      <c r="T186" s="31" t="s">
        <v>555</v>
      </c>
      <c r="U186" s="31">
        <v>7</v>
      </c>
      <c r="V186" s="27" t="s">
        <v>306</v>
      </c>
      <c r="W186" s="28" t="s">
        <v>794</v>
      </c>
      <c r="X186" s="28" t="s">
        <v>628</v>
      </c>
      <c r="Y186" s="28" t="s">
        <v>309</v>
      </c>
    </row>
    <row r="187" spans="1:25" s="33" customFormat="1" ht="15.75" customHeight="1" x14ac:dyDescent="0.25">
      <c r="A187" s="24" t="s">
        <v>163</v>
      </c>
      <c r="B187" s="65">
        <v>0</v>
      </c>
      <c r="C187" s="65">
        <v>4</v>
      </c>
      <c r="D187" s="24">
        <v>1</v>
      </c>
      <c r="E187" s="24">
        <v>0</v>
      </c>
      <c r="F187" s="24">
        <v>0</v>
      </c>
      <c r="G187" s="24">
        <v>0</v>
      </c>
      <c r="H187" s="24">
        <v>0</v>
      </c>
      <c r="I187" s="24">
        <v>0</v>
      </c>
      <c r="J187" s="24">
        <v>0</v>
      </c>
      <c r="K187" s="24">
        <v>0</v>
      </c>
      <c r="L187" s="70"/>
      <c r="M187" s="24">
        <f>SUM(B187:K187)</f>
        <v>5</v>
      </c>
      <c r="N187" s="24">
        <v>32</v>
      </c>
      <c r="O187" s="61">
        <f>M187/84</f>
        <v>5.9523809523809521E-2</v>
      </c>
      <c r="P187" s="32" t="s">
        <v>288</v>
      </c>
      <c r="Q187" s="30" t="s">
        <v>486</v>
      </c>
      <c r="R187" s="29" t="s">
        <v>493</v>
      </c>
      <c r="S187" s="30" t="s">
        <v>386</v>
      </c>
      <c r="T187" s="31" t="s">
        <v>555</v>
      </c>
      <c r="U187" s="31">
        <v>7</v>
      </c>
      <c r="V187" s="27" t="s">
        <v>362</v>
      </c>
      <c r="W187" s="28" t="s">
        <v>504</v>
      </c>
      <c r="X187" s="28" t="s">
        <v>340</v>
      </c>
      <c r="Y187" s="28" t="s">
        <v>428</v>
      </c>
    </row>
    <row r="188" spans="1:25" s="33" customFormat="1" ht="15.75" customHeight="1" x14ac:dyDescent="0.25">
      <c r="A188" s="24" t="s">
        <v>224</v>
      </c>
      <c r="B188" s="65">
        <v>10</v>
      </c>
      <c r="C188" s="24">
        <v>2</v>
      </c>
      <c r="D188" s="24">
        <v>9</v>
      </c>
      <c r="E188" s="24">
        <v>2</v>
      </c>
      <c r="F188" s="24">
        <v>0</v>
      </c>
      <c r="G188" s="24">
        <v>3</v>
      </c>
      <c r="H188" s="24">
        <v>10</v>
      </c>
      <c r="I188" s="24">
        <v>7</v>
      </c>
      <c r="J188" s="24">
        <v>0</v>
      </c>
      <c r="K188" s="24">
        <v>4</v>
      </c>
      <c r="L188" s="70"/>
      <c r="M188" s="24">
        <f>SUM(B188:K188)</f>
        <v>47</v>
      </c>
      <c r="N188" s="24">
        <v>1</v>
      </c>
      <c r="O188" s="61">
        <f>M188/75</f>
        <v>0.62666666666666671</v>
      </c>
      <c r="P188" s="32" t="s">
        <v>286</v>
      </c>
      <c r="Q188" s="30" t="s">
        <v>652</v>
      </c>
      <c r="R188" s="29" t="s">
        <v>340</v>
      </c>
      <c r="S188" s="30" t="s">
        <v>478</v>
      </c>
      <c r="T188" s="31" t="s">
        <v>555</v>
      </c>
      <c r="U188" s="31">
        <v>9</v>
      </c>
      <c r="V188" s="27" t="s">
        <v>379</v>
      </c>
      <c r="W188" s="108" t="s">
        <v>800</v>
      </c>
      <c r="X188" s="28" t="s">
        <v>801</v>
      </c>
      <c r="Y188" s="28" t="s">
        <v>453</v>
      </c>
    </row>
    <row r="189" spans="1:25" s="33" customFormat="1" ht="15.75" customHeight="1" x14ac:dyDescent="0.25">
      <c r="A189" s="24" t="s">
        <v>210</v>
      </c>
      <c r="B189" s="65">
        <v>10</v>
      </c>
      <c r="C189" s="24">
        <v>0</v>
      </c>
      <c r="D189" s="24">
        <v>0</v>
      </c>
      <c r="E189" s="24">
        <v>2</v>
      </c>
      <c r="F189" s="24">
        <v>0</v>
      </c>
      <c r="G189" s="24">
        <v>3.5</v>
      </c>
      <c r="H189" s="24">
        <v>9</v>
      </c>
      <c r="I189" s="24">
        <v>6</v>
      </c>
      <c r="J189" s="24">
        <v>0</v>
      </c>
      <c r="K189" s="24">
        <v>4</v>
      </c>
      <c r="L189" s="70"/>
      <c r="M189" s="24">
        <f>SUM(B189:K189)</f>
        <v>34.5</v>
      </c>
      <c r="N189" s="24">
        <v>2</v>
      </c>
      <c r="O189" s="61">
        <f>M189/75</f>
        <v>0.46</v>
      </c>
      <c r="P189" s="32" t="s">
        <v>287</v>
      </c>
      <c r="Q189" s="30" t="s">
        <v>681</v>
      </c>
      <c r="R189" s="29" t="s">
        <v>349</v>
      </c>
      <c r="S189" s="30" t="s">
        <v>682</v>
      </c>
      <c r="T189" s="31" t="s">
        <v>555</v>
      </c>
      <c r="U189" s="31">
        <v>9</v>
      </c>
      <c r="V189" s="27" t="s">
        <v>362</v>
      </c>
      <c r="W189" s="28" t="s">
        <v>425</v>
      </c>
      <c r="X189" s="28" t="s">
        <v>426</v>
      </c>
      <c r="Y189" s="28" t="s">
        <v>350</v>
      </c>
    </row>
    <row r="190" spans="1:25" s="33" customFormat="1" ht="15.75" customHeight="1" x14ac:dyDescent="0.25">
      <c r="A190" s="24" t="s">
        <v>184</v>
      </c>
      <c r="B190" s="65">
        <v>9</v>
      </c>
      <c r="C190" s="24">
        <v>6</v>
      </c>
      <c r="D190" s="24">
        <v>0</v>
      </c>
      <c r="E190" s="24">
        <v>4</v>
      </c>
      <c r="F190" s="24">
        <v>0</v>
      </c>
      <c r="G190" s="24">
        <v>2.5</v>
      </c>
      <c r="H190" s="24">
        <v>2</v>
      </c>
      <c r="I190" s="24">
        <v>4</v>
      </c>
      <c r="J190" s="24">
        <v>0</v>
      </c>
      <c r="K190" s="24">
        <v>4</v>
      </c>
      <c r="L190" s="70"/>
      <c r="M190" s="24">
        <f>SUM(B190:K190)</f>
        <v>31.5</v>
      </c>
      <c r="N190" s="24">
        <v>3</v>
      </c>
      <c r="O190" s="61">
        <f>M190/75</f>
        <v>0.42</v>
      </c>
      <c r="P190" s="32" t="s">
        <v>287</v>
      </c>
      <c r="Q190" s="30" t="s">
        <v>650</v>
      </c>
      <c r="R190" s="29" t="s">
        <v>381</v>
      </c>
      <c r="S190" s="30" t="s">
        <v>350</v>
      </c>
      <c r="T190" s="31" t="s">
        <v>555</v>
      </c>
      <c r="U190" s="31">
        <v>9</v>
      </c>
      <c r="V190" s="27" t="s">
        <v>313</v>
      </c>
      <c r="W190" s="28" t="s">
        <v>797</v>
      </c>
      <c r="X190" s="28" t="s">
        <v>798</v>
      </c>
      <c r="Y190" s="28" t="s">
        <v>799</v>
      </c>
    </row>
    <row r="191" spans="1:25" s="33" customFormat="1" ht="15.75" customHeight="1" x14ac:dyDescent="0.25">
      <c r="A191" s="24" t="s">
        <v>192</v>
      </c>
      <c r="B191" s="65">
        <v>7</v>
      </c>
      <c r="C191" s="24">
        <v>0</v>
      </c>
      <c r="D191" s="24">
        <v>1</v>
      </c>
      <c r="E191" s="24">
        <v>4</v>
      </c>
      <c r="F191" s="24">
        <v>2</v>
      </c>
      <c r="G191" s="24">
        <v>3</v>
      </c>
      <c r="H191" s="24">
        <v>9</v>
      </c>
      <c r="I191" s="24">
        <v>0</v>
      </c>
      <c r="J191" s="24">
        <v>1</v>
      </c>
      <c r="K191" s="24">
        <v>4</v>
      </c>
      <c r="L191" s="70"/>
      <c r="M191" s="24">
        <f>SUM(B191:K191)</f>
        <v>31</v>
      </c>
      <c r="N191" s="24">
        <v>4</v>
      </c>
      <c r="O191" s="61">
        <f>M191/75</f>
        <v>0.41333333333333333</v>
      </c>
      <c r="P191" s="32" t="s">
        <v>287</v>
      </c>
      <c r="Q191" s="30" t="s">
        <v>658</v>
      </c>
      <c r="R191" s="29" t="s">
        <v>402</v>
      </c>
      <c r="S191" s="30" t="s">
        <v>353</v>
      </c>
      <c r="T191" s="31" t="s">
        <v>555</v>
      </c>
      <c r="U191" s="31">
        <v>9</v>
      </c>
      <c r="V191" s="27" t="s">
        <v>313</v>
      </c>
      <c r="W191" s="28" t="s">
        <v>797</v>
      </c>
      <c r="X191" s="28" t="s">
        <v>798</v>
      </c>
      <c r="Y191" s="28" t="s">
        <v>799</v>
      </c>
    </row>
    <row r="192" spans="1:25" s="33" customFormat="1" ht="15.75" customHeight="1" x14ac:dyDescent="0.25">
      <c r="A192" s="24" t="s">
        <v>186</v>
      </c>
      <c r="B192" s="65">
        <v>9</v>
      </c>
      <c r="C192" s="24">
        <v>4</v>
      </c>
      <c r="D192" s="24">
        <v>2</v>
      </c>
      <c r="E192" s="24">
        <v>4</v>
      </c>
      <c r="F192" s="24">
        <v>0</v>
      </c>
      <c r="G192" s="24">
        <v>0.5</v>
      </c>
      <c r="H192" s="24">
        <v>2</v>
      </c>
      <c r="I192" s="24">
        <v>4</v>
      </c>
      <c r="J192" s="24">
        <v>0</v>
      </c>
      <c r="K192" s="24">
        <v>3</v>
      </c>
      <c r="L192" s="70"/>
      <c r="M192" s="24">
        <f>SUM(B192:K192)</f>
        <v>28.5</v>
      </c>
      <c r="N192" s="24">
        <v>5</v>
      </c>
      <c r="O192" s="61">
        <f>M192/75</f>
        <v>0.38</v>
      </c>
      <c r="P192" s="32" t="s">
        <v>288</v>
      </c>
      <c r="Q192" s="30" t="s">
        <v>652</v>
      </c>
      <c r="R192" s="29" t="s">
        <v>415</v>
      </c>
      <c r="S192" s="30" t="s">
        <v>432</v>
      </c>
      <c r="T192" s="31" t="s">
        <v>555</v>
      </c>
      <c r="U192" s="31">
        <v>9</v>
      </c>
      <c r="V192" s="27" t="s">
        <v>313</v>
      </c>
      <c r="W192" s="28" t="s">
        <v>797</v>
      </c>
      <c r="X192" s="28" t="s">
        <v>798</v>
      </c>
      <c r="Y192" s="28" t="s">
        <v>799</v>
      </c>
    </row>
    <row r="193" spans="1:25" s="33" customFormat="1" ht="15.75" customHeight="1" x14ac:dyDescent="0.25">
      <c r="A193" s="24" t="s">
        <v>188</v>
      </c>
      <c r="B193" s="65">
        <v>7</v>
      </c>
      <c r="C193" s="24">
        <v>4</v>
      </c>
      <c r="D193" s="24">
        <v>1</v>
      </c>
      <c r="E193" s="24">
        <v>4</v>
      </c>
      <c r="F193" s="24">
        <v>0</v>
      </c>
      <c r="G193" s="24">
        <v>3</v>
      </c>
      <c r="H193" s="24">
        <v>1</v>
      </c>
      <c r="I193" s="24">
        <v>4</v>
      </c>
      <c r="J193" s="24">
        <v>0</v>
      </c>
      <c r="K193" s="24">
        <v>3</v>
      </c>
      <c r="L193" s="70"/>
      <c r="M193" s="24">
        <f>SUM(B193:K193)</f>
        <v>27</v>
      </c>
      <c r="N193" s="24">
        <v>6</v>
      </c>
      <c r="O193" s="61">
        <f>M193/75</f>
        <v>0.36</v>
      </c>
      <c r="P193" s="32" t="s">
        <v>288</v>
      </c>
      <c r="Q193" s="30" t="s">
        <v>654</v>
      </c>
      <c r="R193" s="29" t="s">
        <v>529</v>
      </c>
      <c r="S193" s="30" t="s">
        <v>347</v>
      </c>
      <c r="T193" s="31" t="s">
        <v>555</v>
      </c>
      <c r="U193" s="31">
        <v>9</v>
      </c>
      <c r="V193" s="27" t="s">
        <v>313</v>
      </c>
      <c r="W193" s="28" t="s">
        <v>797</v>
      </c>
      <c r="X193" s="28" t="s">
        <v>798</v>
      </c>
      <c r="Y193" s="28" t="s">
        <v>799</v>
      </c>
    </row>
    <row r="194" spans="1:25" s="33" customFormat="1" ht="15.75" customHeight="1" x14ac:dyDescent="0.25">
      <c r="A194" s="24" t="s">
        <v>180</v>
      </c>
      <c r="B194" s="65">
        <v>10</v>
      </c>
      <c r="C194" s="24">
        <v>2</v>
      </c>
      <c r="D194" s="24">
        <v>2</v>
      </c>
      <c r="E194" s="24">
        <v>2</v>
      </c>
      <c r="F194" s="24">
        <v>0</v>
      </c>
      <c r="G194" s="24">
        <v>3.5</v>
      </c>
      <c r="H194" s="24">
        <v>0</v>
      </c>
      <c r="I194" s="24">
        <v>2</v>
      </c>
      <c r="J194" s="24">
        <v>0</v>
      </c>
      <c r="K194" s="24">
        <v>3</v>
      </c>
      <c r="L194" s="70"/>
      <c r="M194" s="24">
        <f>SUM(B194:K194)</f>
        <v>24.5</v>
      </c>
      <c r="N194" s="24">
        <v>7</v>
      </c>
      <c r="O194" s="61">
        <f>M194/75</f>
        <v>0.32666666666666666</v>
      </c>
      <c r="P194" s="32" t="s">
        <v>288</v>
      </c>
      <c r="Q194" s="30" t="s">
        <v>638</v>
      </c>
      <c r="R194" s="29" t="s">
        <v>352</v>
      </c>
      <c r="S194" s="30" t="s">
        <v>645</v>
      </c>
      <c r="T194" s="31" t="s">
        <v>555</v>
      </c>
      <c r="U194" s="31">
        <v>9</v>
      </c>
      <c r="V194" s="27" t="s">
        <v>292</v>
      </c>
      <c r="W194" s="28" t="s">
        <v>797</v>
      </c>
      <c r="X194" s="28" t="s">
        <v>798</v>
      </c>
      <c r="Y194" s="28" t="s">
        <v>799</v>
      </c>
    </row>
    <row r="195" spans="1:25" s="33" customFormat="1" ht="15.75" customHeight="1" x14ac:dyDescent="0.25">
      <c r="A195" s="24" t="s">
        <v>194</v>
      </c>
      <c r="B195" s="65">
        <v>1</v>
      </c>
      <c r="C195" s="24">
        <v>0</v>
      </c>
      <c r="D195" s="24">
        <v>7</v>
      </c>
      <c r="E195" s="24">
        <v>2</v>
      </c>
      <c r="F195" s="24">
        <v>0</v>
      </c>
      <c r="G195" s="24">
        <v>3</v>
      </c>
      <c r="H195" s="24">
        <v>3</v>
      </c>
      <c r="I195" s="24">
        <v>4</v>
      </c>
      <c r="J195" s="24">
        <v>0</v>
      </c>
      <c r="K195" s="24">
        <v>3</v>
      </c>
      <c r="L195" s="70"/>
      <c r="M195" s="24">
        <f>SUM(B195:K195)</f>
        <v>23</v>
      </c>
      <c r="N195" s="24">
        <v>8</v>
      </c>
      <c r="O195" s="61">
        <f>M195/75</f>
        <v>0.30666666666666664</v>
      </c>
      <c r="P195" s="32" t="s">
        <v>288</v>
      </c>
      <c r="Q195" s="30" t="s">
        <v>660</v>
      </c>
      <c r="R195" s="29" t="s">
        <v>393</v>
      </c>
      <c r="S195" s="30" t="s">
        <v>661</v>
      </c>
      <c r="T195" s="31" t="s">
        <v>555</v>
      </c>
      <c r="U195" s="31">
        <v>9</v>
      </c>
      <c r="V195" s="27" t="s">
        <v>313</v>
      </c>
      <c r="W195" s="28" t="s">
        <v>797</v>
      </c>
      <c r="X195" s="28" t="s">
        <v>798</v>
      </c>
      <c r="Y195" s="28" t="s">
        <v>799</v>
      </c>
    </row>
    <row r="196" spans="1:25" s="33" customFormat="1" ht="15.75" customHeight="1" x14ac:dyDescent="0.25">
      <c r="A196" s="24" t="s">
        <v>195</v>
      </c>
      <c r="B196" s="65">
        <v>5</v>
      </c>
      <c r="C196" s="24">
        <v>4</v>
      </c>
      <c r="D196" s="24">
        <v>4</v>
      </c>
      <c r="E196" s="24">
        <v>2</v>
      </c>
      <c r="F196" s="24">
        <v>0</v>
      </c>
      <c r="G196" s="24">
        <v>2</v>
      </c>
      <c r="H196" s="24">
        <v>0</v>
      </c>
      <c r="I196" s="24">
        <v>2</v>
      </c>
      <c r="J196" s="24">
        <v>0</v>
      </c>
      <c r="K196" s="24">
        <v>4</v>
      </c>
      <c r="L196" s="70"/>
      <c r="M196" s="24">
        <f>SUM(B196:K196)</f>
        <v>23</v>
      </c>
      <c r="N196" s="24">
        <v>8</v>
      </c>
      <c r="O196" s="61">
        <f>M196/75</f>
        <v>0.30666666666666664</v>
      </c>
      <c r="P196" s="32" t="s">
        <v>288</v>
      </c>
      <c r="Q196" s="30" t="s">
        <v>662</v>
      </c>
      <c r="R196" s="29" t="s">
        <v>308</v>
      </c>
      <c r="S196" s="30" t="s">
        <v>485</v>
      </c>
      <c r="T196" s="31" t="s">
        <v>555</v>
      </c>
      <c r="U196" s="31">
        <v>9</v>
      </c>
      <c r="V196" s="27" t="s">
        <v>313</v>
      </c>
      <c r="W196" s="28" t="s">
        <v>797</v>
      </c>
      <c r="X196" s="28" t="s">
        <v>798</v>
      </c>
      <c r="Y196" s="28" t="s">
        <v>799</v>
      </c>
    </row>
    <row r="197" spans="1:25" s="33" customFormat="1" ht="15.75" customHeight="1" x14ac:dyDescent="0.25">
      <c r="A197" s="24" t="s">
        <v>183</v>
      </c>
      <c r="B197" s="65">
        <v>4</v>
      </c>
      <c r="C197" s="24">
        <v>6</v>
      </c>
      <c r="D197" s="24">
        <v>1</v>
      </c>
      <c r="E197" s="24">
        <v>0</v>
      </c>
      <c r="F197" s="24">
        <v>0</v>
      </c>
      <c r="G197" s="24">
        <v>2</v>
      </c>
      <c r="H197" s="24">
        <v>0</v>
      </c>
      <c r="I197" s="24">
        <v>6</v>
      </c>
      <c r="J197" s="24">
        <v>0</v>
      </c>
      <c r="K197" s="24">
        <v>3</v>
      </c>
      <c r="L197" s="70"/>
      <c r="M197" s="24">
        <f>SUM(B197:K197)</f>
        <v>22</v>
      </c>
      <c r="N197" s="24">
        <v>9</v>
      </c>
      <c r="O197" s="61">
        <f>M197/75</f>
        <v>0.29333333333333333</v>
      </c>
      <c r="P197" s="32" t="s">
        <v>288</v>
      </c>
      <c r="Q197" s="30" t="s">
        <v>648</v>
      </c>
      <c r="R197" s="29" t="s">
        <v>649</v>
      </c>
      <c r="S197" s="30" t="s">
        <v>309</v>
      </c>
      <c r="T197" s="31" t="s">
        <v>555</v>
      </c>
      <c r="U197" s="31">
        <v>9</v>
      </c>
      <c r="V197" s="27" t="s">
        <v>292</v>
      </c>
      <c r="W197" s="28" t="s">
        <v>797</v>
      </c>
      <c r="X197" s="28" t="s">
        <v>798</v>
      </c>
      <c r="Y197" s="28" t="s">
        <v>799</v>
      </c>
    </row>
    <row r="198" spans="1:25" s="33" customFormat="1" ht="15.75" customHeight="1" x14ac:dyDescent="0.25">
      <c r="A198" s="24" t="s">
        <v>190</v>
      </c>
      <c r="B198" s="65">
        <v>7</v>
      </c>
      <c r="C198" s="24">
        <v>4</v>
      </c>
      <c r="D198" s="24">
        <v>1</v>
      </c>
      <c r="E198" s="24">
        <v>4</v>
      </c>
      <c r="F198" s="24">
        <v>0</v>
      </c>
      <c r="G198" s="24">
        <v>2.5</v>
      </c>
      <c r="H198" s="24">
        <v>0</v>
      </c>
      <c r="I198" s="24">
        <v>0</v>
      </c>
      <c r="J198" s="24">
        <v>0</v>
      </c>
      <c r="K198" s="24">
        <v>3</v>
      </c>
      <c r="L198" s="70"/>
      <c r="M198" s="24">
        <f>SUM(B198:K198)</f>
        <v>21.5</v>
      </c>
      <c r="N198" s="24">
        <v>10</v>
      </c>
      <c r="O198" s="61">
        <f>M198/75</f>
        <v>0.28666666666666668</v>
      </c>
      <c r="P198" s="32" t="s">
        <v>288</v>
      </c>
      <c r="Q198" s="30" t="s">
        <v>656</v>
      </c>
      <c r="R198" s="29" t="s">
        <v>584</v>
      </c>
      <c r="S198" s="30" t="s">
        <v>350</v>
      </c>
      <c r="T198" s="31" t="s">
        <v>555</v>
      </c>
      <c r="U198" s="31">
        <v>9</v>
      </c>
      <c r="V198" s="27" t="s">
        <v>313</v>
      </c>
      <c r="W198" s="28" t="s">
        <v>797</v>
      </c>
      <c r="X198" s="28" t="s">
        <v>798</v>
      </c>
      <c r="Y198" s="28" t="s">
        <v>799</v>
      </c>
    </row>
    <row r="199" spans="1:25" s="33" customFormat="1" ht="15.75" customHeight="1" x14ac:dyDescent="0.25">
      <c r="A199" s="24" t="s">
        <v>191</v>
      </c>
      <c r="B199" s="65">
        <v>5</v>
      </c>
      <c r="C199" s="24">
        <v>0</v>
      </c>
      <c r="D199" s="24">
        <v>2</v>
      </c>
      <c r="E199" s="24">
        <v>3</v>
      </c>
      <c r="F199" s="24">
        <v>0</v>
      </c>
      <c r="G199" s="24">
        <v>3</v>
      </c>
      <c r="H199" s="24">
        <v>1</v>
      </c>
      <c r="I199" s="24">
        <v>3</v>
      </c>
      <c r="J199" s="24">
        <v>0</v>
      </c>
      <c r="K199" s="24">
        <v>4</v>
      </c>
      <c r="L199" s="70"/>
      <c r="M199" s="24">
        <f>SUM(B199:K199)</f>
        <v>21</v>
      </c>
      <c r="N199" s="24">
        <v>11</v>
      </c>
      <c r="O199" s="61">
        <f>M199/75</f>
        <v>0.28000000000000003</v>
      </c>
      <c r="P199" s="32" t="s">
        <v>288</v>
      </c>
      <c r="Q199" s="30" t="s">
        <v>657</v>
      </c>
      <c r="R199" s="29" t="s">
        <v>352</v>
      </c>
      <c r="S199" s="30" t="s">
        <v>432</v>
      </c>
      <c r="T199" s="31" t="s">
        <v>555</v>
      </c>
      <c r="U199" s="31">
        <v>9</v>
      </c>
      <c r="V199" s="27" t="s">
        <v>313</v>
      </c>
      <c r="W199" s="28" t="s">
        <v>797</v>
      </c>
      <c r="X199" s="28" t="s">
        <v>798</v>
      </c>
      <c r="Y199" s="28" t="s">
        <v>799</v>
      </c>
    </row>
    <row r="200" spans="1:25" s="33" customFormat="1" ht="15.75" customHeight="1" x14ac:dyDescent="0.25">
      <c r="A200" s="24" t="s">
        <v>176</v>
      </c>
      <c r="B200" s="65">
        <v>5</v>
      </c>
      <c r="C200" s="24">
        <v>0</v>
      </c>
      <c r="D200" s="24">
        <v>2</v>
      </c>
      <c r="E200" s="24">
        <v>4</v>
      </c>
      <c r="F200" s="24">
        <v>0</v>
      </c>
      <c r="G200" s="24">
        <v>2</v>
      </c>
      <c r="H200" s="24">
        <v>0</v>
      </c>
      <c r="I200" s="24">
        <v>3</v>
      </c>
      <c r="J200" s="24">
        <v>0</v>
      </c>
      <c r="K200" s="24">
        <v>4</v>
      </c>
      <c r="L200" s="70"/>
      <c r="M200" s="24">
        <f>SUM(B200:K200)</f>
        <v>20</v>
      </c>
      <c r="N200" s="24">
        <v>12</v>
      </c>
      <c r="O200" s="61">
        <f>M200/75</f>
        <v>0.26666666666666666</v>
      </c>
      <c r="P200" s="32" t="s">
        <v>288</v>
      </c>
      <c r="Q200" s="30" t="s">
        <v>639</v>
      </c>
      <c r="R200" s="29" t="s">
        <v>640</v>
      </c>
      <c r="S200" s="30" t="s">
        <v>295</v>
      </c>
      <c r="T200" s="31" t="s">
        <v>555</v>
      </c>
      <c r="U200" s="31">
        <v>9</v>
      </c>
      <c r="V200" s="27" t="s">
        <v>292</v>
      </c>
      <c r="W200" s="28" t="s">
        <v>797</v>
      </c>
      <c r="X200" s="28" t="s">
        <v>798</v>
      </c>
      <c r="Y200" s="28" t="s">
        <v>799</v>
      </c>
    </row>
    <row r="201" spans="1:25" s="33" customFormat="1" ht="15.75" customHeight="1" x14ac:dyDescent="0.25">
      <c r="A201" s="24" t="s">
        <v>187</v>
      </c>
      <c r="B201" s="65">
        <v>3</v>
      </c>
      <c r="C201" s="24">
        <v>0</v>
      </c>
      <c r="D201" s="24">
        <v>2</v>
      </c>
      <c r="E201" s="24">
        <v>4</v>
      </c>
      <c r="F201" s="24">
        <v>0</v>
      </c>
      <c r="G201" s="24">
        <v>3</v>
      </c>
      <c r="H201" s="24">
        <v>1</v>
      </c>
      <c r="I201" s="24">
        <v>3</v>
      </c>
      <c r="J201" s="24">
        <v>0</v>
      </c>
      <c r="K201" s="24">
        <v>4</v>
      </c>
      <c r="L201" s="70"/>
      <c r="M201" s="24">
        <f>SUM(B201:K201)</f>
        <v>20</v>
      </c>
      <c r="N201" s="24">
        <v>12</v>
      </c>
      <c r="O201" s="61">
        <f>M201/75</f>
        <v>0.26666666666666666</v>
      </c>
      <c r="P201" s="32" t="s">
        <v>288</v>
      </c>
      <c r="Q201" s="30" t="s">
        <v>653</v>
      </c>
      <c r="R201" s="29" t="s">
        <v>534</v>
      </c>
      <c r="S201" s="30" t="s">
        <v>489</v>
      </c>
      <c r="T201" s="31" t="s">
        <v>555</v>
      </c>
      <c r="U201" s="31">
        <v>9</v>
      </c>
      <c r="V201" s="27" t="s">
        <v>313</v>
      </c>
      <c r="W201" s="28" t="s">
        <v>797</v>
      </c>
      <c r="X201" s="28" t="s">
        <v>798</v>
      </c>
      <c r="Y201" s="28" t="s">
        <v>799</v>
      </c>
    </row>
    <row r="202" spans="1:25" s="33" customFormat="1" ht="15.75" customHeight="1" x14ac:dyDescent="0.25">
      <c r="A202" s="24" t="s">
        <v>197</v>
      </c>
      <c r="B202" s="65">
        <v>1</v>
      </c>
      <c r="C202" s="24">
        <v>0</v>
      </c>
      <c r="D202" s="24">
        <v>3</v>
      </c>
      <c r="E202" s="24">
        <v>2</v>
      </c>
      <c r="F202" s="24">
        <v>0</v>
      </c>
      <c r="G202" s="24">
        <v>3.5</v>
      </c>
      <c r="H202" s="24">
        <v>3</v>
      </c>
      <c r="I202" s="24">
        <v>4</v>
      </c>
      <c r="J202" s="24">
        <v>0</v>
      </c>
      <c r="K202" s="24">
        <v>3</v>
      </c>
      <c r="L202" s="70"/>
      <c r="M202" s="24">
        <f>SUM(B202:K202)</f>
        <v>19.5</v>
      </c>
      <c r="N202" s="24">
        <v>13</v>
      </c>
      <c r="O202" s="61">
        <f>M202/75</f>
        <v>0.26</v>
      </c>
      <c r="P202" s="32" t="s">
        <v>288</v>
      </c>
      <c r="Q202" s="30" t="s">
        <v>665</v>
      </c>
      <c r="R202" s="29" t="s">
        <v>666</v>
      </c>
      <c r="S202" s="30" t="s">
        <v>489</v>
      </c>
      <c r="T202" s="31" t="s">
        <v>555</v>
      </c>
      <c r="U202" s="31">
        <v>9</v>
      </c>
      <c r="V202" s="27" t="s">
        <v>313</v>
      </c>
      <c r="W202" s="28" t="s">
        <v>797</v>
      </c>
      <c r="X202" s="28" t="s">
        <v>798</v>
      </c>
      <c r="Y202" s="28" t="s">
        <v>799</v>
      </c>
    </row>
    <row r="203" spans="1:25" s="33" customFormat="1" ht="15.75" customHeight="1" x14ac:dyDescent="0.25">
      <c r="A203" s="24" t="s">
        <v>198</v>
      </c>
      <c r="B203" s="65">
        <v>4</v>
      </c>
      <c r="C203" s="24">
        <v>4</v>
      </c>
      <c r="D203" s="24">
        <v>1</v>
      </c>
      <c r="E203" s="24">
        <v>2</v>
      </c>
      <c r="F203" s="24">
        <v>0</v>
      </c>
      <c r="G203" s="24">
        <v>2</v>
      </c>
      <c r="H203" s="24">
        <v>0</v>
      </c>
      <c r="I203" s="24">
        <v>1</v>
      </c>
      <c r="J203" s="24">
        <v>0</v>
      </c>
      <c r="K203" s="24">
        <v>3</v>
      </c>
      <c r="L203" s="70"/>
      <c r="M203" s="24">
        <f>SUM(B203:K203)</f>
        <v>17</v>
      </c>
      <c r="N203" s="24">
        <v>14</v>
      </c>
      <c r="O203" s="61">
        <f>M203/75</f>
        <v>0.22666666666666666</v>
      </c>
      <c r="P203" s="32" t="s">
        <v>288</v>
      </c>
      <c r="Q203" s="30" t="s">
        <v>667</v>
      </c>
      <c r="R203" s="29" t="s">
        <v>529</v>
      </c>
      <c r="S203" s="30" t="s">
        <v>432</v>
      </c>
      <c r="T203" s="31" t="s">
        <v>555</v>
      </c>
      <c r="U203" s="31">
        <v>9</v>
      </c>
      <c r="V203" s="27" t="s">
        <v>313</v>
      </c>
      <c r="W203" s="28" t="s">
        <v>797</v>
      </c>
      <c r="X203" s="28" t="s">
        <v>798</v>
      </c>
      <c r="Y203" s="28" t="s">
        <v>799</v>
      </c>
    </row>
    <row r="204" spans="1:25" s="33" customFormat="1" ht="15.75" customHeight="1" x14ac:dyDescent="0.25">
      <c r="A204" s="24" t="s">
        <v>201</v>
      </c>
      <c r="B204" s="65">
        <v>4</v>
      </c>
      <c r="C204" s="24">
        <v>0</v>
      </c>
      <c r="D204" s="24">
        <v>1</v>
      </c>
      <c r="E204" s="24">
        <v>1</v>
      </c>
      <c r="F204" s="24">
        <v>0</v>
      </c>
      <c r="G204" s="24">
        <v>0</v>
      </c>
      <c r="H204" s="24">
        <v>0</v>
      </c>
      <c r="I204" s="24">
        <v>0</v>
      </c>
      <c r="J204" s="24">
        <v>8</v>
      </c>
      <c r="K204" s="24">
        <v>3</v>
      </c>
      <c r="L204" s="70"/>
      <c r="M204" s="24">
        <f>SUM(B204:K204)</f>
        <v>17</v>
      </c>
      <c r="N204" s="24">
        <v>14</v>
      </c>
      <c r="O204" s="61">
        <f>M204/75</f>
        <v>0.22666666666666666</v>
      </c>
      <c r="P204" s="32" t="s">
        <v>288</v>
      </c>
      <c r="Q204" s="30" t="s">
        <v>670</v>
      </c>
      <c r="R204" s="29" t="s">
        <v>349</v>
      </c>
      <c r="S204" s="30" t="s">
        <v>353</v>
      </c>
      <c r="T204" s="31" t="s">
        <v>555</v>
      </c>
      <c r="U204" s="31">
        <v>9</v>
      </c>
      <c r="V204" s="27" t="s">
        <v>313</v>
      </c>
      <c r="W204" s="28" t="s">
        <v>797</v>
      </c>
      <c r="X204" s="28" t="s">
        <v>798</v>
      </c>
      <c r="Y204" s="28" t="s">
        <v>799</v>
      </c>
    </row>
    <row r="205" spans="1:25" s="33" customFormat="1" ht="15.75" customHeight="1" x14ac:dyDescent="0.25">
      <c r="A205" s="24" t="s">
        <v>196</v>
      </c>
      <c r="B205" s="65">
        <v>4</v>
      </c>
      <c r="C205" s="24">
        <v>0</v>
      </c>
      <c r="D205" s="24">
        <v>2</v>
      </c>
      <c r="E205" s="24">
        <v>0</v>
      </c>
      <c r="F205" s="24">
        <v>0</v>
      </c>
      <c r="G205" s="24">
        <v>3</v>
      </c>
      <c r="H205" s="24">
        <v>0</v>
      </c>
      <c r="I205" s="24">
        <v>4</v>
      </c>
      <c r="J205" s="24">
        <v>0</v>
      </c>
      <c r="K205" s="24">
        <v>3</v>
      </c>
      <c r="L205" s="70"/>
      <c r="M205" s="24">
        <f>SUM(B205:K205)</f>
        <v>16</v>
      </c>
      <c r="N205" s="24">
        <v>15</v>
      </c>
      <c r="O205" s="61">
        <f>M205/75</f>
        <v>0.21333333333333335</v>
      </c>
      <c r="P205" s="32" t="s">
        <v>288</v>
      </c>
      <c r="Q205" s="30" t="s">
        <v>663</v>
      </c>
      <c r="R205" s="29" t="s">
        <v>364</v>
      </c>
      <c r="S205" s="30" t="s">
        <v>664</v>
      </c>
      <c r="T205" s="31" t="s">
        <v>555</v>
      </c>
      <c r="U205" s="31">
        <v>9</v>
      </c>
      <c r="V205" s="27" t="s">
        <v>313</v>
      </c>
      <c r="W205" s="28" t="s">
        <v>797</v>
      </c>
      <c r="X205" s="28" t="s">
        <v>798</v>
      </c>
      <c r="Y205" s="28" t="s">
        <v>799</v>
      </c>
    </row>
    <row r="206" spans="1:25" s="33" customFormat="1" ht="15.75" customHeight="1" x14ac:dyDescent="0.25">
      <c r="A206" s="24" t="s">
        <v>205</v>
      </c>
      <c r="B206" s="65">
        <v>4</v>
      </c>
      <c r="C206" s="24">
        <v>0</v>
      </c>
      <c r="D206" s="24">
        <v>3</v>
      </c>
      <c r="E206" s="24">
        <v>2</v>
      </c>
      <c r="F206" s="24">
        <v>0</v>
      </c>
      <c r="G206" s="24">
        <v>3.5</v>
      </c>
      <c r="H206" s="24">
        <v>0</v>
      </c>
      <c r="I206" s="24">
        <v>0</v>
      </c>
      <c r="J206" s="24">
        <v>0</v>
      </c>
      <c r="K206" s="24">
        <v>3</v>
      </c>
      <c r="L206" s="70"/>
      <c r="M206" s="24">
        <f>SUM(B206:K206)</f>
        <v>15.5</v>
      </c>
      <c r="N206" s="24">
        <v>16</v>
      </c>
      <c r="O206" s="61">
        <f>M206/75</f>
        <v>0.20666666666666667</v>
      </c>
      <c r="P206" s="32" t="s">
        <v>288</v>
      </c>
      <c r="Q206" s="30" t="s">
        <v>674</v>
      </c>
      <c r="R206" s="29" t="s">
        <v>415</v>
      </c>
      <c r="S206" s="30" t="s">
        <v>335</v>
      </c>
      <c r="T206" s="31" t="s">
        <v>555</v>
      </c>
      <c r="U206" s="31">
        <v>9</v>
      </c>
      <c r="V206" s="27" t="s">
        <v>362</v>
      </c>
      <c r="W206" s="28" t="s">
        <v>425</v>
      </c>
      <c r="X206" s="28" t="s">
        <v>426</v>
      </c>
      <c r="Y206" s="28" t="s">
        <v>350</v>
      </c>
    </row>
    <row r="207" spans="1:25" s="33" customFormat="1" ht="15.75" customHeight="1" x14ac:dyDescent="0.25">
      <c r="A207" s="24" t="s">
        <v>177</v>
      </c>
      <c r="B207" s="65">
        <v>7</v>
      </c>
      <c r="C207" s="24">
        <v>0</v>
      </c>
      <c r="D207" s="24">
        <v>0</v>
      </c>
      <c r="E207" s="24">
        <v>0</v>
      </c>
      <c r="F207" s="24">
        <v>1</v>
      </c>
      <c r="G207" s="24">
        <v>3</v>
      </c>
      <c r="H207" s="24">
        <v>0</v>
      </c>
      <c r="I207" s="24">
        <v>0</v>
      </c>
      <c r="J207" s="24">
        <v>0</v>
      </c>
      <c r="K207" s="24">
        <v>4</v>
      </c>
      <c r="L207" s="70"/>
      <c r="M207" s="24">
        <f>SUM(B207:K207)</f>
        <v>15</v>
      </c>
      <c r="N207" s="24">
        <v>17</v>
      </c>
      <c r="O207" s="61">
        <f>M207/75</f>
        <v>0.2</v>
      </c>
      <c r="P207" s="32" t="s">
        <v>288</v>
      </c>
      <c r="Q207" s="30" t="s">
        <v>641</v>
      </c>
      <c r="R207" s="29" t="s">
        <v>534</v>
      </c>
      <c r="S207" s="30" t="s">
        <v>350</v>
      </c>
      <c r="T207" s="31" t="s">
        <v>555</v>
      </c>
      <c r="U207" s="31">
        <v>9</v>
      </c>
      <c r="V207" s="27" t="s">
        <v>292</v>
      </c>
      <c r="W207" s="28" t="s">
        <v>797</v>
      </c>
      <c r="X207" s="28" t="s">
        <v>798</v>
      </c>
      <c r="Y207" s="28" t="s">
        <v>799</v>
      </c>
    </row>
    <row r="208" spans="1:25" s="33" customFormat="1" ht="15.75" customHeight="1" x14ac:dyDescent="0.25">
      <c r="A208" s="24" t="s">
        <v>181</v>
      </c>
      <c r="B208" s="65">
        <v>5</v>
      </c>
      <c r="C208" s="24">
        <v>0</v>
      </c>
      <c r="D208" s="24">
        <v>0</v>
      </c>
      <c r="E208" s="24">
        <v>4</v>
      </c>
      <c r="F208" s="24">
        <v>0</v>
      </c>
      <c r="G208" s="24">
        <v>1</v>
      </c>
      <c r="H208" s="24">
        <v>0</v>
      </c>
      <c r="I208" s="24">
        <v>1</v>
      </c>
      <c r="J208" s="24">
        <v>0</v>
      </c>
      <c r="K208" s="24">
        <v>4</v>
      </c>
      <c r="L208" s="70"/>
      <c r="M208" s="24">
        <f>SUM(B208:K208)</f>
        <v>15</v>
      </c>
      <c r="N208" s="24">
        <v>17</v>
      </c>
      <c r="O208" s="61">
        <f>M208/75</f>
        <v>0.2</v>
      </c>
      <c r="P208" s="32" t="s">
        <v>288</v>
      </c>
      <c r="Q208" s="30" t="s">
        <v>646</v>
      </c>
      <c r="R208" s="29" t="s">
        <v>440</v>
      </c>
      <c r="S208" s="30" t="s">
        <v>453</v>
      </c>
      <c r="T208" s="31" t="s">
        <v>555</v>
      </c>
      <c r="U208" s="31">
        <v>9</v>
      </c>
      <c r="V208" s="27" t="s">
        <v>292</v>
      </c>
      <c r="W208" s="28" t="s">
        <v>797</v>
      </c>
      <c r="X208" s="28" t="s">
        <v>798</v>
      </c>
      <c r="Y208" s="28" t="s">
        <v>799</v>
      </c>
    </row>
    <row r="209" spans="1:25" s="33" customFormat="1" ht="15.75" customHeight="1" x14ac:dyDescent="0.25">
      <c r="A209" s="24" t="s">
        <v>204</v>
      </c>
      <c r="B209" s="65">
        <v>4</v>
      </c>
      <c r="C209" s="24">
        <v>0</v>
      </c>
      <c r="D209" s="24">
        <v>7</v>
      </c>
      <c r="E209" s="24">
        <v>2</v>
      </c>
      <c r="F209" s="24">
        <v>0</v>
      </c>
      <c r="G209" s="24">
        <v>1.5</v>
      </c>
      <c r="H209" s="24">
        <v>0</v>
      </c>
      <c r="I209" s="24">
        <v>0</v>
      </c>
      <c r="J209" s="24">
        <v>0</v>
      </c>
      <c r="K209" s="24">
        <v>0</v>
      </c>
      <c r="L209" s="70"/>
      <c r="M209" s="24">
        <f>SUM(B209:K209)</f>
        <v>14.5</v>
      </c>
      <c r="N209" s="24">
        <v>18</v>
      </c>
      <c r="O209" s="61">
        <f>M209/75</f>
        <v>0.19333333333333333</v>
      </c>
      <c r="P209" s="32" t="s">
        <v>288</v>
      </c>
      <c r="Q209" s="30" t="s">
        <v>673</v>
      </c>
      <c r="R209" s="29" t="s">
        <v>331</v>
      </c>
      <c r="S209" s="30" t="s">
        <v>601</v>
      </c>
      <c r="T209" s="31" t="s">
        <v>555</v>
      </c>
      <c r="U209" s="31">
        <v>9</v>
      </c>
      <c r="V209" s="27" t="s">
        <v>362</v>
      </c>
      <c r="W209" s="28" t="s">
        <v>425</v>
      </c>
      <c r="X209" s="28" t="s">
        <v>426</v>
      </c>
      <c r="Y209" s="28" t="s">
        <v>350</v>
      </c>
    </row>
    <row r="210" spans="1:25" s="33" customFormat="1" ht="15.75" customHeight="1" x14ac:dyDescent="0.25">
      <c r="A210" s="24" t="s">
        <v>200</v>
      </c>
      <c r="B210" s="65">
        <v>1</v>
      </c>
      <c r="C210" s="24">
        <v>0</v>
      </c>
      <c r="D210" s="24">
        <v>2</v>
      </c>
      <c r="E210" s="24">
        <v>1</v>
      </c>
      <c r="F210" s="24">
        <v>0</v>
      </c>
      <c r="G210" s="24">
        <v>1</v>
      </c>
      <c r="H210" s="24">
        <v>0</v>
      </c>
      <c r="I210" s="24">
        <v>0</v>
      </c>
      <c r="J210" s="24">
        <v>6</v>
      </c>
      <c r="K210" s="24">
        <v>3</v>
      </c>
      <c r="L210" s="70"/>
      <c r="M210" s="24">
        <f>SUM(B210:K210)</f>
        <v>14</v>
      </c>
      <c r="N210" s="24">
        <v>19</v>
      </c>
      <c r="O210" s="61">
        <f>M210/75</f>
        <v>0.18666666666666668</v>
      </c>
      <c r="P210" s="32" t="s">
        <v>288</v>
      </c>
      <c r="Q210" s="30" t="s">
        <v>669</v>
      </c>
      <c r="R210" s="29" t="s">
        <v>385</v>
      </c>
      <c r="S210" s="30" t="s">
        <v>301</v>
      </c>
      <c r="T210" s="31" t="s">
        <v>555</v>
      </c>
      <c r="U210" s="31">
        <v>9</v>
      </c>
      <c r="V210" s="27" t="s">
        <v>313</v>
      </c>
      <c r="W210" s="28" t="s">
        <v>797</v>
      </c>
      <c r="X210" s="28" t="s">
        <v>798</v>
      </c>
      <c r="Y210" s="28" t="s">
        <v>799</v>
      </c>
    </row>
    <row r="211" spans="1:25" s="33" customFormat="1" ht="15.75" customHeight="1" x14ac:dyDescent="0.25">
      <c r="A211" s="24" t="s">
        <v>215</v>
      </c>
      <c r="B211" s="65">
        <v>4</v>
      </c>
      <c r="C211" s="24">
        <v>0</v>
      </c>
      <c r="D211" s="24">
        <v>4</v>
      </c>
      <c r="E211" s="24">
        <v>2</v>
      </c>
      <c r="F211" s="24">
        <v>0</v>
      </c>
      <c r="G211" s="24">
        <v>0.5</v>
      </c>
      <c r="H211" s="24">
        <v>0</v>
      </c>
      <c r="I211" s="24">
        <v>0</v>
      </c>
      <c r="J211" s="24">
        <v>0</v>
      </c>
      <c r="K211" s="24">
        <v>3</v>
      </c>
      <c r="L211" s="70"/>
      <c r="M211" s="24">
        <f>SUM(B211:K211)</f>
        <v>13.5</v>
      </c>
      <c r="N211" s="24">
        <v>20</v>
      </c>
      <c r="O211" s="61">
        <f>M211/75</f>
        <v>0.18</v>
      </c>
      <c r="P211" s="32" t="s">
        <v>288</v>
      </c>
      <c r="Q211" s="30" t="s">
        <v>688</v>
      </c>
      <c r="R211" s="29" t="s">
        <v>680</v>
      </c>
      <c r="S211" s="30" t="s">
        <v>643</v>
      </c>
      <c r="T211" s="31" t="s">
        <v>555</v>
      </c>
      <c r="U211" s="31">
        <v>9</v>
      </c>
      <c r="V211" s="27" t="s">
        <v>362</v>
      </c>
      <c r="W211" s="28" t="s">
        <v>425</v>
      </c>
      <c r="X211" s="28" t="s">
        <v>426</v>
      </c>
      <c r="Y211" s="28" t="s">
        <v>350</v>
      </c>
    </row>
    <row r="212" spans="1:25" s="33" customFormat="1" ht="15.75" customHeight="1" x14ac:dyDescent="0.25">
      <c r="A212" s="24" t="s">
        <v>218</v>
      </c>
      <c r="B212" s="65">
        <v>4</v>
      </c>
      <c r="C212" s="24">
        <v>0</v>
      </c>
      <c r="D212" s="24">
        <v>3</v>
      </c>
      <c r="E212" s="24">
        <v>0</v>
      </c>
      <c r="F212" s="24">
        <v>0</v>
      </c>
      <c r="G212" s="24">
        <v>2.5</v>
      </c>
      <c r="H212" s="24">
        <v>1</v>
      </c>
      <c r="I212" s="24">
        <v>2</v>
      </c>
      <c r="J212" s="24">
        <v>0</v>
      </c>
      <c r="K212" s="24">
        <v>1</v>
      </c>
      <c r="L212" s="70"/>
      <c r="M212" s="24">
        <f>SUM(B212:K212)</f>
        <v>13.5</v>
      </c>
      <c r="N212" s="24">
        <v>20</v>
      </c>
      <c r="O212" s="61">
        <f>M212/75</f>
        <v>0.18</v>
      </c>
      <c r="P212" s="32" t="s">
        <v>288</v>
      </c>
      <c r="Q212" s="30" t="s">
        <v>691</v>
      </c>
      <c r="R212" s="29" t="s">
        <v>402</v>
      </c>
      <c r="S212" s="30" t="s">
        <v>350</v>
      </c>
      <c r="T212" s="31" t="s">
        <v>555</v>
      </c>
      <c r="U212" s="31">
        <v>9</v>
      </c>
      <c r="V212" s="27" t="s">
        <v>379</v>
      </c>
      <c r="W212" s="28" t="s">
        <v>800</v>
      </c>
      <c r="X212" s="28" t="s">
        <v>801</v>
      </c>
      <c r="Y212" s="28" t="s">
        <v>453</v>
      </c>
    </row>
    <row r="213" spans="1:25" s="33" customFormat="1" ht="15.75" customHeight="1" x14ac:dyDescent="0.25">
      <c r="A213" s="24" t="s">
        <v>185</v>
      </c>
      <c r="B213" s="65">
        <v>6</v>
      </c>
      <c r="C213" s="24">
        <v>2</v>
      </c>
      <c r="D213" s="24">
        <v>1</v>
      </c>
      <c r="E213" s="24">
        <v>4</v>
      </c>
      <c r="F213" s="24">
        <v>0</v>
      </c>
      <c r="G213" s="24">
        <v>0</v>
      </c>
      <c r="H213" s="24">
        <v>0</v>
      </c>
      <c r="I213" s="24">
        <v>0</v>
      </c>
      <c r="J213" s="24">
        <v>0</v>
      </c>
      <c r="K213" s="24">
        <v>0</v>
      </c>
      <c r="L213" s="70"/>
      <c r="M213" s="24">
        <f>SUM(B213:K213)</f>
        <v>13</v>
      </c>
      <c r="N213" s="24">
        <v>21</v>
      </c>
      <c r="O213" s="61">
        <f>M213/75</f>
        <v>0.17333333333333334</v>
      </c>
      <c r="P213" s="32" t="s">
        <v>288</v>
      </c>
      <c r="Q213" s="30" t="s">
        <v>651</v>
      </c>
      <c r="R213" s="29" t="s">
        <v>370</v>
      </c>
      <c r="S213" s="30" t="s">
        <v>371</v>
      </c>
      <c r="T213" s="31" t="s">
        <v>555</v>
      </c>
      <c r="U213" s="31">
        <v>9</v>
      </c>
      <c r="V213" s="27" t="s">
        <v>313</v>
      </c>
      <c r="W213" s="28" t="s">
        <v>797</v>
      </c>
      <c r="X213" s="28" t="s">
        <v>798</v>
      </c>
      <c r="Y213" s="28" t="s">
        <v>799</v>
      </c>
    </row>
    <row r="214" spans="1:25" s="33" customFormat="1" ht="15.75" customHeight="1" x14ac:dyDescent="0.25">
      <c r="A214" s="24" t="s">
        <v>193</v>
      </c>
      <c r="B214" s="65">
        <v>1</v>
      </c>
      <c r="C214" s="24">
        <v>0</v>
      </c>
      <c r="D214" s="24">
        <v>0</v>
      </c>
      <c r="E214" s="24">
        <v>0</v>
      </c>
      <c r="F214" s="24">
        <v>0</v>
      </c>
      <c r="G214" s="24">
        <v>3</v>
      </c>
      <c r="H214" s="24">
        <v>0</v>
      </c>
      <c r="I214" s="24">
        <v>0</v>
      </c>
      <c r="J214" s="24">
        <v>6</v>
      </c>
      <c r="K214" s="24">
        <v>3</v>
      </c>
      <c r="L214" s="70"/>
      <c r="M214" s="24">
        <f>SUM(B214:K214)</f>
        <v>13</v>
      </c>
      <c r="N214" s="24">
        <v>21</v>
      </c>
      <c r="O214" s="61">
        <f>M214/75</f>
        <v>0.17333333333333334</v>
      </c>
      <c r="P214" s="32" t="s">
        <v>288</v>
      </c>
      <c r="Q214" s="30" t="s">
        <v>659</v>
      </c>
      <c r="R214" s="29" t="s">
        <v>297</v>
      </c>
      <c r="S214" s="30" t="s">
        <v>301</v>
      </c>
      <c r="T214" s="31" t="s">
        <v>555</v>
      </c>
      <c r="U214" s="31">
        <v>9</v>
      </c>
      <c r="V214" s="27" t="s">
        <v>313</v>
      </c>
      <c r="W214" s="28" t="s">
        <v>797</v>
      </c>
      <c r="X214" s="28" t="s">
        <v>798</v>
      </c>
      <c r="Y214" s="28" t="s">
        <v>799</v>
      </c>
    </row>
    <row r="215" spans="1:25" s="33" customFormat="1" ht="15.75" customHeight="1" x14ac:dyDescent="0.25">
      <c r="A215" s="24" t="s">
        <v>217</v>
      </c>
      <c r="B215" s="65">
        <v>0</v>
      </c>
      <c r="C215" s="24">
        <v>0</v>
      </c>
      <c r="D215" s="24">
        <v>3</v>
      </c>
      <c r="E215" s="24">
        <v>0</v>
      </c>
      <c r="F215" s="24">
        <v>0</v>
      </c>
      <c r="G215" s="24">
        <v>3</v>
      </c>
      <c r="H215" s="24">
        <v>3</v>
      </c>
      <c r="I215" s="24">
        <v>4</v>
      </c>
      <c r="J215" s="24">
        <v>0</v>
      </c>
      <c r="K215" s="24">
        <v>0</v>
      </c>
      <c r="L215" s="70"/>
      <c r="M215" s="24">
        <f>SUM(B215:K215)</f>
        <v>13</v>
      </c>
      <c r="N215" s="24">
        <v>21</v>
      </c>
      <c r="O215" s="61">
        <f>M215/75</f>
        <v>0.17333333333333334</v>
      </c>
      <c r="P215" s="32" t="s">
        <v>288</v>
      </c>
      <c r="Q215" s="30" t="s">
        <v>690</v>
      </c>
      <c r="R215" s="29" t="s">
        <v>493</v>
      </c>
      <c r="S215" s="30" t="s">
        <v>332</v>
      </c>
      <c r="T215" s="31" t="s">
        <v>555</v>
      </c>
      <c r="U215" s="31">
        <v>9</v>
      </c>
      <c r="V215" s="27" t="s">
        <v>379</v>
      </c>
      <c r="W215" s="28" t="s">
        <v>800</v>
      </c>
      <c r="X215" s="28" t="s">
        <v>801</v>
      </c>
      <c r="Y215" s="28" t="s">
        <v>453</v>
      </c>
    </row>
    <row r="216" spans="1:25" s="33" customFormat="1" ht="15.75" customHeight="1" x14ac:dyDescent="0.25">
      <c r="A216" s="24" t="s">
        <v>222</v>
      </c>
      <c r="B216" s="65">
        <v>5</v>
      </c>
      <c r="C216" s="24">
        <v>0</v>
      </c>
      <c r="D216" s="24">
        <v>0</v>
      </c>
      <c r="E216" s="24">
        <v>2</v>
      </c>
      <c r="F216" s="24">
        <v>0</v>
      </c>
      <c r="G216" s="24">
        <v>3</v>
      </c>
      <c r="H216" s="24">
        <v>0</v>
      </c>
      <c r="I216" s="24">
        <v>3</v>
      </c>
      <c r="J216" s="24">
        <v>0</v>
      </c>
      <c r="K216" s="24">
        <v>0</v>
      </c>
      <c r="L216" s="70"/>
      <c r="M216" s="24">
        <f>SUM(B216:K216)</f>
        <v>13</v>
      </c>
      <c r="N216" s="24">
        <v>21</v>
      </c>
      <c r="O216" s="61">
        <f>M216/75</f>
        <v>0.17333333333333334</v>
      </c>
      <c r="P216" s="32" t="s">
        <v>288</v>
      </c>
      <c r="Q216" s="30" t="s">
        <v>696</v>
      </c>
      <c r="R216" s="29" t="s">
        <v>399</v>
      </c>
      <c r="S216" s="30" t="s">
        <v>697</v>
      </c>
      <c r="T216" s="31" t="s">
        <v>555</v>
      </c>
      <c r="U216" s="31">
        <v>9</v>
      </c>
      <c r="V216" s="27" t="s">
        <v>379</v>
      </c>
      <c r="W216" s="28" t="s">
        <v>800</v>
      </c>
      <c r="X216" s="28" t="s">
        <v>801</v>
      </c>
      <c r="Y216" s="28" t="s">
        <v>453</v>
      </c>
    </row>
    <row r="217" spans="1:25" s="33" customFormat="1" ht="15.75" customHeight="1" x14ac:dyDescent="0.25">
      <c r="A217" s="24" t="s">
        <v>179</v>
      </c>
      <c r="B217" s="65">
        <v>6</v>
      </c>
      <c r="C217" s="24">
        <v>0</v>
      </c>
      <c r="D217" s="24">
        <v>2</v>
      </c>
      <c r="E217" s="24">
        <v>0</v>
      </c>
      <c r="F217" s="24">
        <v>0</v>
      </c>
      <c r="G217" s="24">
        <v>2</v>
      </c>
      <c r="H217" s="24">
        <v>0</v>
      </c>
      <c r="I217" s="24">
        <v>0</v>
      </c>
      <c r="J217" s="24">
        <v>0</v>
      </c>
      <c r="K217" s="24">
        <v>2</v>
      </c>
      <c r="L217" s="70"/>
      <c r="M217" s="24">
        <f>SUM(B217:K217)</f>
        <v>12</v>
      </c>
      <c r="N217" s="24">
        <v>22</v>
      </c>
      <c r="O217" s="61">
        <f>M217/75</f>
        <v>0.16</v>
      </c>
      <c r="P217" s="32" t="s">
        <v>288</v>
      </c>
      <c r="Q217" s="30" t="s">
        <v>466</v>
      </c>
      <c r="R217" s="29" t="s">
        <v>644</v>
      </c>
      <c r="S217" s="30" t="s">
        <v>545</v>
      </c>
      <c r="T217" s="31" t="s">
        <v>555</v>
      </c>
      <c r="U217" s="31">
        <v>9</v>
      </c>
      <c r="V217" s="27" t="s">
        <v>292</v>
      </c>
      <c r="W217" s="28" t="s">
        <v>797</v>
      </c>
      <c r="X217" s="28" t="s">
        <v>798</v>
      </c>
      <c r="Y217" s="28" t="s">
        <v>799</v>
      </c>
    </row>
    <row r="218" spans="1:25" s="33" customFormat="1" ht="15.75" customHeight="1" x14ac:dyDescent="0.25">
      <c r="A218" s="24" t="s">
        <v>207</v>
      </c>
      <c r="B218" s="65">
        <v>4</v>
      </c>
      <c r="C218" s="24">
        <v>0</v>
      </c>
      <c r="D218" s="24">
        <v>4</v>
      </c>
      <c r="E218" s="24">
        <v>2</v>
      </c>
      <c r="F218" s="24">
        <v>0</v>
      </c>
      <c r="G218" s="24">
        <v>0</v>
      </c>
      <c r="H218" s="24">
        <v>0</v>
      </c>
      <c r="I218" s="24">
        <v>0</v>
      </c>
      <c r="J218" s="24">
        <v>0</v>
      </c>
      <c r="K218" s="24">
        <v>2</v>
      </c>
      <c r="L218" s="70"/>
      <c r="M218" s="24">
        <f>SUM(B218:K218)</f>
        <v>12</v>
      </c>
      <c r="N218" s="24">
        <v>22</v>
      </c>
      <c r="O218" s="61">
        <f>M218/75</f>
        <v>0.16</v>
      </c>
      <c r="P218" s="32" t="s">
        <v>288</v>
      </c>
      <c r="Q218" s="30" t="s">
        <v>676</v>
      </c>
      <c r="R218" s="29" t="s">
        <v>677</v>
      </c>
      <c r="S218" s="30" t="s">
        <v>350</v>
      </c>
      <c r="T218" s="31" t="s">
        <v>555</v>
      </c>
      <c r="U218" s="31">
        <v>9</v>
      </c>
      <c r="V218" s="27" t="s">
        <v>362</v>
      </c>
      <c r="W218" s="28" t="s">
        <v>425</v>
      </c>
      <c r="X218" s="28" t="s">
        <v>426</v>
      </c>
      <c r="Y218" s="28" t="s">
        <v>350</v>
      </c>
    </row>
    <row r="219" spans="1:25" s="33" customFormat="1" ht="15.75" customHeight="1" x14ac:dyDescent="0.25">
      <c r="A219" s="24" t="s">
        <v>214</v>
      </c>
      <c r="B219" s="65">
        <v>1</v>
      </c>
      <c r="C219" s="24">
        <v>2</v>
      </c>
      <c r="D219" s="24">
        <v>0</v>
      </c>
      <c r="E219" s="24">
        <v>2</v>
      </c>
      <c r="F219" s="24">
        <v>0</v>
      </c>
      <c r="G219" s="24">
        <v>3</v>
      </c>
      <c r="H219" s="24">
        <v>0</v>
      </c>
      <c r="I219" s="24">
        <v>0</v>
      </c>
      <c r="J219" s="24">
        <v>0</v>
      </c>
      <c r="K219" s="24">
        <v>4</v>
      </c>
      <c r="L219" s="70"/>
      <c r="M219" s="24">
        <f>SUM(B219:K219)</f>
        <v>12</v>
      </c>
      <c r="N219" s="24">
        <v>22</v>
      </c>
      <c r="O219" s="61">
        <f>M219/75</f>
        <v>0.16</v>
      </c>
      <c r="P219" s="32" t="s">
        <v>288</v>
      </c>
      <c r="Q219" s="30" t="s">
        <v>686</v>
      </c>
      <c r="R219" s="29" t="s">
        <v>687</v>
      </c>
      <c r="S219" s="30" t="s">
        <v>309</v>
      </c>
      <c r="T219" s="31" t="s">
        <v>555</v>
      </c>
      <c r="U219" s="31">
        <v>9</v>
      </c>
      <c r="V219" s="27" t="s">
        <v>362</v>
      </c>
      <c r="W219" s="28" t="s">
        <v>425</v>
      </c>
      <c r="X219" s="28" t="s">
        <v>426</v>
      </c>
      <c r="Y219" s="28" t="s">
        <v>350</v>
      </c>
    </row>
    <row r="220" spans="1:25" s="33" customFormat="1" ht="15.75" customHeight="1" x14ac:dyDescent="0.25">
      <c r="A220" s="24" t="s">
        <v>221</v>
      </c>
      <c r="B220" s="65">
        <v>3</v>
      </c>
      <c r="C220" s="24">
        <v>0</v>
      </c>
      <c r="D220" s="24">
        <v>2</v>
      </c>
      <c r="E220" s="24">
        <v>0</v>
      </c>
      <c r="F220" s="24">
        <v>0</v>
      </c>
      <c r="G220" s="24">
        <v>3</v>
      </c>
      <c r="H220" s="24">
        <v>1</v>
      </c>
      <c r="I220" s="24">
        <v>2</v>
      </c>
      <c r="J220" s="24">
        <v>0</v>
      </c>
      <c r="K220" s="24">
        <v>1</v>
      </c>
      <c r="L220" s="70"/>
      <c r="M220" s="24">
        <f>SUM(B220:K220)</f>
        <v>12</v>
      </c>
      <c r="N220" s="24">
        <v>22</v>
      </c>
      <c r="O220" s="61">
        <f>M220/75</f>
        <v>0.16</v>
      </c>
      <c r="P220" s="32" t="s">
        <v>288</v>
      </c>
      <c r="Q220" s="30" t="s">
        <v>695</v>
      </c>
      <c r="R220" s="29" t="s">
        <v>352</v>
      </c>
      <c r="S220" s="30" t="s">
        <v>664</v>
      </c>
      <c r="T220" s="31" t="s">
        <v>555</v>
      </c>
      <c r="U220" s="31">
        <v>9</v>
      </c>
      <c r="V220" s="27" t="s">
        <v>379</v>
      </c>
      <c r="W220" s="28" t="s">
        <v>800</v>
      </c>
      <c r="X220" s="28" t="s">
        <v>801</v>
      </c>
      <c r="Y220" s="28" t="s">
        <v>453</v>
      </c>
    </row>
    <row r="221" spans="1:25" s="33" customFormat="1" ht="15.75" customHeight="1" x14ac:dyDescent="0.25">
      <c r="A221" s="24" t="s">
        <v>220</v>
      </c>
      <c r="B221" s="65">
        <v>3</v>
      </c>
      <c r="C221" s="24">
        <v>0</v>
      </c>
      <c r="D221" s="24">
        <v>0</v>
      </c>
      <c r="E221" s="24">
        <v>2</v>
      </c>
      <c r="F221" s="24">
        <v>0</v>
      </c>
      <c r="G221" s="24">
        <v>2.5</v>
      </c>
      <c r="H221" s="24">
        <v>1</v>
      </c>
      <c r="I221" s="24">
        <v>3</v>
      </c>
      <c r="J221" s="24">
        <v>0</v>
      </c>
      <c r="K221" s="24">
        <v>0</v>
      </c>
      <c r="L221" s="70"/>
      <c r="M221" s="24">
        <f>SUM(B221:K221)</f>
        <v>11.5</v>
      </c>
      <c r="N221" s="24">
        <v>23</v>
      </c>
      <c r="O221" s="61">
        <f>M221/75</f>
        <v>0.15333333333333332</v>
      </c>
      <c r="P221" s="32" t="s">
        <v>288</v>
      </c>
      <c r="Q221" s="30" t="s">
        <v>694</v>
      </c>
      <c r="R221" s="29" t="s">
        <v>370</v>
      </c>
      <c r="S221" s="30" t="s">
        <v>577</v>
      </c>
      <c r="T221" s="31" t="s">
        <v>555</v>
      </c>
      <c r="U221" s="31">
        <v>9</v>
      </c>
      <c r="V221" s="27" t="s">
        <v>379</v>
      </c>
      <c r="W221" s="28" t="s">
        <v>800</v>
      </c>
      <c r="X221" s="28" t="s">
        <v>801</v>
      </c>
      <c r="Y221" s="28" t="s">
        <v>453</v>
      </c>
    </row>
    <row r="222" spans="1:25" s="33" customFormat="1" ht="15.75" customHeight="1" x14ac:dyDescent="0.25">
      <c r="A222" s="24" t="s">
        <v>189</v>
      </c>
      <c r="B222" s="65">
        <v>4</v>
      </c>
      <c r="C222" s="24">
        <v>2</v>
      </c>
      <c r="D222" s="24">
        <v>1</v>
      </c>
      <c r="E222" s="24">
        <v>4</v>
      </c>
      <c r="F222" s="24">
        <v>0</v>
      </c>
      <c r="G222" s="24">
        <v>0</v>
      </c>
      <c r="H222" s="24">
        <v>0</v>
      </c>
      <c r="I222" s="24">
        <v>0</v>
      </c>
      <c r="J222" s="24">
        <v>0</v>
      </c>
      <c r="K222" s="24">
        <v>0</v>
      </c>
      <c r="L222" s="70"/>
      <c r="M222" s="24">
        <f>SUM(B222:K222)</f>
        <v>11</v>
      </c>
      <c r="N222" s="24">
        <v>24</v>
      </c>
      <c r="O222" s="61">
        <f>M222/75</f>
        <v>0.14666666666666667</v>
      </c>
      <c r="P222" s="32" t="s">
        <v>288</v>
      </c>
      <c r="Q222" s="30" t="s">
        <v>655</v>
      </c>
      <c r="R222" s="29" t="s">
        <v>497</v>
      </c>
      <c r="S222" s="30" t="s">
        <v>301</v>
      </c>
      <c r="T222" s="31" t="s">
        <v>555</v>
      </c>
      <c r="U222" s="31">
        <v>9</v>
      </c>
      <c r="V222" s="27" t="s">
        <v>313</v>
      </c>
      <c r="W222" s="28" t="s">
        <v>797</v>
      </c>
      <c r="X222" s="28" t="s">
        <v>798</v>
      </c>
      <c r="Y222" s="28" t="s">
        <v>799</v>
      </c>
    </row>
    <row r="223" spans="1:25" s="33" customFormat="1" ht="15.75" customHeight="1" x14ac:dyDescent="0.25">
      <c r="A223" s="24" t="s">
        <v>219</v>
      </c>
      <c r="B223" s="65">
        <v>2</v>
      </c>
      <c r="C223" s="24">
        <v>0</v>
      </c>
      <c r="D223" s="24">
        <v>0</v>
      </c>
      <c r="E223" s="24">
        <v>2</v>
      </c>
      <c r="F223" s="24">
        <v>0</v>
      </c>
      <c r="G223" s="24">
        <v>0</v>
      </c>
      <c r="H223" s="24">
        <v>0</v>
      </c>
      <c r="I223" s="24">
        <v>6</v>
      </c>
      <c r="J223" s="24">
        <v>0</v>
      </c>
      <c r="K223" s="24">
        <v>1</v>
      </c>
      <c r="L223" s="70"/>
      <c r="M223" s="24">
        <f>SUM(B223:K223)</f>
        <v>11</v>
      </c>
      <c r="N223" s="24">
        <v>24</v>
      </c>
      <c r="O223" s="61">
        <f>M223/75</f>
        <v>0.14666666666666667</v>
      </c>
      <c r="P223" s="32" t="s">
        <v>288</v>
      </c>
      <c r="Q223" s="30" t="s">
        <v>692</v>
      </c>
      <c r="R223" s="29" t="s">
        <v>693</v>
      </c>
      <c r="S223" s="30" t="s">
        <v>350</v>
      </c>
      <c r="T223" s="31" t="s">
        <v>555</v>
      </c>
      <c r="U223" s="31">
        <v>9</v>
      </c>
      <c r="V223" s="27" t="s">
        <v>379</v>
      </c>
      <c r="W223" s="28" t="s">
        <v>800</v>
      </c>
      <c r="X223" s="28" t="s">
        <v>801</v>
      </c>
      <c r="Y223" s="28" t="s">
        <v>453</v>
      </c>
    </row>
    <row r="224" spans="1:25" s="33" customFormat="1" ht="15.75" customHeight="1" x14ac:dyDescent="0.25">
      <c r="A224" s="24" t="s">
        <v>206</v>
      </c>
      <c r="B224" s="65">
        <v>2</v>
      </c>
      <c r="C224" s="24">
        <v>0</v>
      </c>
      <c r="D224" s="24">
        <v>4</v>
      </c>
      <c r="E224" s="24">
        <v>2</v>
      </c>
      <c r="F224" s="24">
        <v>0</v>
      </c>
      <c r="G224" s="24">
        <v>0</v>
      </c>
      <c r="H224" s="24">
        <v>2</v>
      </c>
      <c r="I224" s="24">
        <v>0</v>
      </c>
      <c r="J224" s="24">
        <v>0</v>
      </c>
      <c r="K224" s="24">
        <v>0</v>
      </c>
      <c r="L224" s="70"/>
      <c r="M224" s="24">
        <f>SUM(B224:K224)</f>
        <v>10</v>
      </c>
      <c r="N224" s="24">
        <v>25</v>
      </c>
      <c r="O224" s="61">
        <f>M224/75</f>
        <v>0.13333333333333333</v>
      </c>
      <c r="P224" s="32" t="s">
        <v>288</v>
      </c>
      <c r="Q224" s="30" t="s">
        <v>675</v>
      </c>
      <c r="R224" s="29" t="s">
        <v>518</v>
      </c>
      <c r="S224" s="30" t="s">
        <v>470</v>
      </c>
      <c r="T224" s="31" t="s">
        <v>555</v>
      </c>
      <c r="U224" s="31">
        <v>9</v>
      </c>
      <c r="V224" s="27" t="s">
        <v>362</v>
      </c>
      <c r="W224" s="28" t="s">
        <v>425</v>
      </c>
      <c r="X224" s="28" t="s">
        <v>426</v>
      </c>
      <c r="Y224" s="28" t="s">
        <v>350</v>
      </c>
    </row>
    <row r="225" spans="1:163" s="33" customFormat="1" ht="15.75" customHeight="1" x14ac:dyDescent="0.25">
      <c r="A225" s="24" t="s">
        <v>211</v>
      </c>
      <c r="B225" s="65">
        <v>3</v>
      </c>
      <c r="C225" s="24">
        <v>0</v>
      </c>
      <c r="D225" s="24">
        <v>4</v>
      </c>
      <c r="E225" s="24">
        <v>2</v>
      </c>
      <c r="F225" s="24">
        <v>0</v>
      </c>
      <c r="G225" s="24">
        <v>1</v>
      </c>
      <c r="H225" s="24">
        <v>0</v>
      </c>
      <c r="I225" s="24">
        <v>0</v>
      </c>
      <c r="J225" s="24">
        <v>0</v>
      </c>
      <c r="K225" s="24">
        <v>0</v>
      </c>
      <c r="L225" s="70"/>
      <c r="M225" s="24">
        <f>SUM(B225:K225)</f>
        <v>10</v>
      </c>
      <c r="N225" s="24">
        <v>25</v>
      </c>
      <c r="O225" s="61">
        <f>M225/75</f>
        <v>0.13333333333333333</v>
      </c>
      <c r="P225" s="32" t="s">
        <v>288</v>
      </c>
      <c r="Q225" s="30" t="s">
        <v>683</v>
      </c>
      <c r="R225" s="29" t="s">
        <v>385</v>
      </c>
      <c r="S225" s="30" t="s">
        <v>301</v>
      </c>
      <c r="T225" s="31" t="s">
        <v>555</v>
      </c>
      <c r="U225" s="31">
        <v>9</v>
      </c>
      <c r="V225" s="27" t="s">
        <v>362</v>
      </c>
      <c r="W225" s="28" t="s">
        <v>425</v>
      </c>
      <c r="X225" s="28" t="s">
        <v>426</v>
      </c>
      <c r="Y225" s="28" t="s">
        <v>350</v>
      </c>
    </row>
    <row r="226" spans="1:163" s="33" customFormat="1" ht="15.75" customHeight="1" x14ac:dyDescent="0.25">
      <c r="A226" s="24" t="s">
        <v>182</v>
      </c>
      <c r="B226" s="65">
        <v>3</v>
      </c>
      <c r="C226" s="24">
        <v>0</v>
      </c>
      <c r="D226" s="24">
        <v>2</v>
      </c>
      <c r="E226" s="24">
        <v>0</v>
      </c>
      <c r="F226" s="24">
        <v>0</v>
      </c>
      <c r="G226" s="24">
        <v>2.5</v>
      </c>
      <c r="H226" s="24">
        <v>0</v>
      </c>
      <c r="I226" s="24">
        <v>0</v>
      </c>
      <c r="J226" s="24">
        <v>0</v>
      </c>
      <c r="K226" s="24">
        <v>1</v>
      </c>
      <c r="L226" s="70"/>
      <c r="M226" s="24">
        <f>SUM(B226:K226)</f>
        <v>8.5</v>
      </c>
      <c r="N226" s="24">
        <v>26</v>
      </c>
      <c r="O226" s="61">
        <f>M226/75</f>
        <v>0.11333333333333333</v>
      </c>
      <c r="P226" s="32" t="s">
        <v>288</v>
      </c>
      <c r="Q226" s="30" t="s">
        <v>647</v>
      </c>
      <c r="R226" s="29" t="s">
        <v>640</v>
      </c>
      <c r="S226" s="30" t="s">
        <v>520</v>
      </c>
      <c r="T226" s="31" t="s">
        <v>555</v>
      </c>
      <c r="U226" s="31">
        <v>9</v>
      </c>
      <c r="V226" s="27" t="s">
        <v>292</v>
      </c>
      <c r="W226" s="28" t="s">
        <v>797</v>
      </c>
      <c r="X226" s="28" t="s">
        <v>798</v>
      </c>
      <c r="Y226" s="28" t="s">
        <v>799</v>
      </c>
    </row>
    <row r="227" spans="1:163" s="33" customFormat="1" ht="15.75" customHeight="1" x14ac:dyDescent="0.25">
      <c r="A227" s="24" t="s">
        <v>199</v>
      </c>
      <c r="B227" s="65">
        <v>1</v>
      </c>
      <c r="C227" s="24">
        <v>0</v>
      </c>
      <c r="D227" s="24">
        <v>1</v>
      </c>
      <c r="E227" s="24">
        <v>0</v>
      </c>
      <c r="F227" s="24">
        <v>0</v>
      </c>
      <c r="G227" s="24">
        <v>2.5</v>
      </c>
      <c r="H227" s="24">
        <v>0</v>
      </c>
      <c r="I227" s="24">
        <v>1</v>
      </c>
      <c r="J227" s="24">
        <v>0</v>
      </c>
      <c r="K227" s="24">
        <v>3</v>
      </c>
      <c r="L227" s="70"/>
      <c r="M227" s="24">
        <f>SUM(B227:K227)</f>
        <v>8.5</v>
      </c>
      <c r="N227" s="24">
        <v>26</v>
      </c>
      <c r="O227" s="61">
        <f>M227/75</f>
        <v>0.11333333333333333</v>
      </c>
      <c r="P227" s="32" t="s">
        <v>288</v>
      </c>
      <c r="Q227" s="30" t="s">
        <v>668</v>
      </c>
      <c r="R227" s="29" t="s">
        <v>497</v>
      </c>
      <c r="S227" s="30" t="s">
        <v>304</v>
      </c>
      <c r="T227" s="31" t="s">
        <v>555</v>
      </c>
      <c r="U227" s="31">
        <v>9</v>
      </c>
      <c r="V227" s="27" t="s">
        <v>313</v>
      </c>
      <c r="W227" s="28" t="s">
        <v>797</v>
      </c>
      <c r="X227" s="28" t="s">
        <v>798</v>
      </c>
      <c r="Y227" s="28" t="s">
        <v>799</v>
      </c>
    </row>
    <row r="228" spans="1:163" s="33" customFormat="1" ht="15.75" customHeight="1" x14ac:dyDescent="0.25">
      <c r="A228" s="24" t="s">
        <v>223</v>
      </c>
      <c r="B228" s="65">
        <v>2</v>
      </c>
      <c r="C228" s="24">
        <v>0</v>
      </c>
      <c r="D228" s="24">
        <v>0</v>
      </c>
      <c r="E228" s="24">
        <v>2</v>
      </c>
      <c r="F228" s="24">
        <v>0</v>
      </c>
      <c r="G228" s="24">
        <v>3.5</v>
      </c>
      <c r="H228" s="24">
        <v>0</v>
      </c>
      <c r="I228" s="24">
        <v>1</v>
      </c>
      <c r="J228" s="24">
        <v>0</v>
      </c>
      <c r="K228" s="24">
        <v>0</v>
      </c>
      <c r="L228" s="70"/>
      <c r="M228" s="24">
        <f>SUM(B228:K228)</f>
        <v>8.5</v>
      </c>
      <c r="N228" s="24">
        <v>26</v>
      </c>
      <c r="O228" s="61">
        <f>M228/75</f>
        <v>0.11333333333333333</v>
      </c>
      <c r="P228" s="32" t="s">
        <v>288</v>
      </c>
      <c r="Q228" s="30" t="s">
        <v>698</v>
      </c>
      <c r="R228" s="29" t="s">
        <v>370</v>
      </c>
      <c r="S228" s="30" t="s">
        <v>371</v>
      </c>
      <c r="T228" s="31" t="s">
        <v>555</v>
      </c>
      <c r="U228" s="31">
        <v>9</v>
      </c>
      <c r="V228" s="27" t="s">
        <v>379</v>
      </c>
      <c r="W228" s="28" t="s">
        <v>800</v>
      </c>
      <c r="X228" s="28" t="s">
        <v>801</v>
      </c>
      <c r="Y228" s="28" t="s">
        <v>453</v>
      </c>
    </row>
    <row r="229" spans="1:163" s="33" customFormat="1" ht="15.75" customHeight="1" x14ac:dyDescent="0.25">
      <c r="A229" s="24" t="s">
        <v>216</v>
      </c>
      <c r="B229" s="65">
        <v>2</v>
      </c>
      <c r="C229" s="24">
        <v>0</v>
      </c>
      <c r="D229" s="24">
        <v>2</v>
      </c>
      <c r="E229" s="24">
        <v>2</v>
      </c>
      <c r="F229" s="24">
        <v>0</v>
      </c>
      <c r="G229" s="24">
        <v>0</v>
      </c>
      <c r="H229" s="24">
        <v>0</v>
      </c>
      <c r="I229" s="24">
        <v>0</v>
      </c>
      <c r="J229" s="24">
        <v>0</v>
      </c>
      <c r="K229" s="24">
        <v>2</v>
      </c>
      <c r="L229" s="70"/>
      <c r="M229" s="24">
        <f>SUM(B229:K229)</f>
        <v>8</v>
      </c>
      <c r="N229" s="24">
        <v>27</v>
      </c>
      <c r="O229" s="61">
        <f>M229/75</f>
        <v>0.10666666666666667</v>
      </c>
      <c r="P229" s="32" t="s">
        <v>288</v>
      </c>
      <c r="Q229" s="30" t="s">
        <v>689</v>
      </c>
      <c r="R229" s="29" t="s">
        <v>402</v>
      </c>
      <c r="S229" s="30" t="s">
        <v>428</v>
      </c>
      <c r="T229" s="31" t="s">
        <v>555</v>
      </c>
      <c r="U229" s="31">
        <v>9</v>
      </c>
      <c r="V229" s="27" t="s">
        <v>362</v>
      </c>
      <c r="W229" s="28" t="s">
        <v>425</v>
      </c>
      <c r="X229" s="28" t="s">
        <v>426</v>
      </c>
      <c r="Y229" s="28" t="s">
        <v>350</v>
      </c>
    </row>
    <row r="230" spans="1:163" s="33" customFormat="1" ht="15.75" customHeight="1" x14ac:dyDescent="0.25">
      <c r="A230" s="24" t="s">
        <v>208</v>
      </c>
      <c r="B230" s="65">
        <v>3</v>
      </c>
      <c r="C230" s="24">
        <v>0</v>
      </c>
      <c r="D230" s="24">
        <v>0</v>
      </c>
      <c r="E230" s="24">
        <v>0</v>
      </c>
      <c r="F230" s="24">
        <v>0</v>
      </c>
      <c r="G230" s="24">
        <v>0.5</v>
      </c>
      <c r="H230" s="24">
        <v>0</v>
      </c>
      <c r="I230" s="24">
        <v>0</v>
      </c>
      <c r="J230" s="24">
        <v>0</v>
      </c>
      <c r="K230" s="24">
        <v>3</v>
      </c>
      <c r="L230" s="70"/>
      <c r="M230" s="24">
        <f>SUM(B230:K230)</f>
        <v>6.5</v>
      </c>
      <c r="N230" s="24">
        <v>28</v>
      </c>
      <c r="O230" s="61">
        <f>M230/75</f>
        <v>8.666666666666667E-2</v>
      </c>
      <c r="P230" s="32" t="s">
        <v>288</v>
      </c>
      <c r="Q230" s="30" t="s">
        <v>678</v>
      </c>
      <c r="R230" s="29" t="s">
        <v>406</v>
      </c>
      <c r="S230" s="30" t="s">
        <v>386</v>
      </c>
      <c r="T230" s="31" t="s">
        <v>555</v>
      </c>
      <c r="U230" s="31">
        <v>9</v>
      </c>
      <c r="V230" s="27" t="s">
        <v>362</v>
      </c>
      <c r="W230" s="28" t="s">
        <v>425</v>
      </c>
      <c r="X230" s="28" t="s">
        <v>426</v>
      </c>
      <c r="Y230" s="28" t="s">
        <v>350</v>
      </c>
    </row>
    <row r="231" spans="1:163" s="52" customFormat="1" ht="15.75" customHeight="1" x14ac:dyDescent="0.25">
      <c r="A231" s="24" t="s">
        <v>178</v>
      </c>
      <c r="B231" s="65">
        <v>4</v>
      </c>
      <c r="C231" s="24">
        <v>0</v>
      </c>
      <c r="D231" s="24">
        <v>2</v>
      </c>
      <c r="E231" s="24">
        <v>0</v>
      </c>
      <c r="F231" s="24">
        <v>0</v>
      </c>
      <c r="G231" s="24">
        <v>0</v>
      </c>
      <c r="H231" s="24">
        <v>0</v>
      </c>
      <c r="I231" s="24">
        <v>0</v>
      </c>
      <c r="J231" s="24">
        <v>0</v>
      </c>
      <c r="K231" s="24">
        <v>0</v>
      </c>
      <c r="L231" s="70"/>
      <c r="M231" s="24">
        <f>SUM(B231:K231)</f>
        <v>6</v>
      </c>
      <c r="N231" s="24">
        <v>29</v>
      </c>
      <c r="O231" s="61">
        <f>M231/75</f>
        <v>0.08</v>
      </c>
      <c r="P231" s="32" t="s">
        <v>288</v>
      </c>
      <c r="Q231" s="30" t="s">
        <v>642</v>
      </c>
      <c r="R231" s="29" t="s">
        <v>393</v>
      </c>
      <c r="S231" s="30" t="s">
        <v>643</v>
      </c>
      <c r="T231" s="31" t="s">
        <v>555</v>
      </c>
      <c r="U231" s="31">
        <v>9</v>
      </c>
      <c r="V231" s="27" t="s">
        <v>292</v>
      </c>
      <c r="W231" s="28" t="s">
        <v>797</v>
      </c>
      <c r="X231" s="28" t="s">
        <v>798</v>
      </c>
      <c r="Y231" s="28" t="s">
        <v>799</v>
      </c>
      <c r="Z231" s="33"/>
      <c r="AA231" s="33"/>
      <c r="AB231" s="33"/>
      <c r="AC231" s="33"/>
      <c r="AD231" s="33"/>
      <c r="AE231" s="33"/>
      <c r="AF231" s="33"/>
      <c r="AG231" s="33"/>
      <c r="AH231" s="33"/>
      <c r="AI231" s="33"/>
      <c r="AJ231" s="33"/>
      <c r="AK231" s="33"/>
      <c r="AL231" s="33"/>
      <c r="AM231" s="33"/>
      <c r="AN231" s="33"/>
      <c r="AO231" s="33"/>
      <c r="AP231" s="33"/>
      <c r="AQ231" s="33"/>
      <c r="AR231" s="33"/>
      <c r="AS231" s="33"/>
      <c r="AT231" s="33"/>
      <c r="AU231" s="33"/>
      <c r="AV231" s="33"/>
      <c r="AW231" s="33"/>
      <c r="AX231" s="33"/>
      <c r="AY231" s="33"/>
      <c r="AZ231" s="33"/>
      <c r="BA231" s="33"/>
      <c r="BB231" s="33"/>
      <c r="BC231" s="33"/>
      <c r="BD231" s="33"/>
      <c r="BE231" s="33"/>
      <c r="BF231" s="33"/>
      <c r="BG231" s="33"/>
      <c r="BH231" s="33"/>
      <c r="BI231" s="33"/>
      <c r="BJ231" s="33"/>
      <c r="BK231" s="33"/>
      <c r="BL231" s="33"/>
      <c r="BM231" s="33"/>
      <c r="BN231" s="33"/>
      <c r="BO231" s="33"/>
      <c r="BP231" s="33"/>
      <c r="BQ231" s="33"/>
      <c r="BR231" s="33"/>
      <c r="BS231" s="33"/>
      <c r="BT231" s="33"/>
      <c r="BU231" s="33"/>
      <c r="BV231" s="33"/>
      <c r="BW231" s="33"/>
      <c r="BX231" s="33"/>
      <c r="BY231" s="33"/>
      <c r="BZ231" s="33"/>
      <c r="CA231" s="33"/>
      <c r="CB231" s="33"/>
      <c r="CC231" s="33"/>
      <c r="CD231" s="33"/>
      <c r="CE231" s="33"/>
      <c r="CF231" s="33"/>
      <c r="CG231" s="33"/>
      <c r="CH231" s="33"/>
      <c r="CI231" s="33"/>
      <c r="CJ231" s="33"/>
      <c r="CK231" s="33"/>
      <c r="CL231" s="33"/>
      <c r="CM231" s="33"/>
      <c r="CN231" s="33"/>
      <c r="CO231" s="33"/>
      <c r="CP231" s="33"/>
      <c r="CQ231" s="33"/>
      <c r="CR231" s="33"/>
      <c r="CS231" s="33"/>
      <c r="CT231" s="33"/>
      <c r="CU231" s="33"/>
      <c r="CV231" s="33"/>
      <c r="CW231" s="33"/>
      <c r="CX231" s="33"/>
      <c r="CY231" s="33"/>
      <c r="CZ231" s="33"/>
      <c r="DA231" s="33"/>
      <c r="DB231" s="33"/>
      <c r="DC231" s="33"/>
      <c r="DD231" s="33"/>
      <c r="DE231" s="33"/>
      <c r="DF231" s="33"/>
      <c r="DG231" s="33"/>
      <c r="DH231" s="33"/>
      <c r="DI231" s="33"/>
      <c r="DJ231" s="33"/>
      <c r="DK231" s="33"/>
      <c r="DL231" s="33"/>
      <c r="DM231" s="33"/>
      <c r="DN231" s="33"/>
      <c r="DO231" s="33"/>
      <c r="DP231" s="33"/>
      <c r="DQ231" s="33"/>
      <c r="DR231" s="33"/>
      <c r="DS231" s="33"/>
      <c r="DT231" s="33"/>
      <c r="DU231" s="33"/>
      <c r="DV231" s="33"/>
      <c r="DW231" s="33"/>
      <c r="DX231" s="33"/>
      <c r="DY231" s="33"/>
      <c r="DZ231" s="33"/>
      <c r="EA231" s="33"/>
      <c r="EB231" s="33"/>
      <c r="EC231" s="33"/>
      <c r="ED231" s="33"/>
      <c r="EE231" s="33"/>
      <c r="EF231" s="33"/>
      <c r="EG231" s="33"/>
      <c r="EH231" s="33"/>
      <c r="EI231" s="33"/>
      <c r="EJ231" s="33"/>
      <c r="EK231" s="33"/>
      <c r="EL231" s="33"/>
      <c r="EM231" s="33"/>
      <c r="EN231" s="33"/>
      <c r="EO231" s="33"/>
      <c r="EP231" s="33"/>
      <c r="EQ231" s="33"/>
      <c r="ER231" s="33"/>
      <c r="ES231" s="33"/>
      <c r="ET231" s="33"/>
      <c r="EU231" s="33"/>
      <c r="EV231" s="33"/>
      <c r="EW231" s="33"/>
      <c r="EX231" s="33"/>
      <c r="EY231" s="33"/>
      <c r="EZ231" s="33"/>
      <c r="FA231" s="33"/>
      <c r="FB231" s="33"/>
      <c r="FC231" s="33"/>
      <c r="FD231" s="33"/>
      <c r="FE231" s="33"/>
      <c r="FF231" s="33"/>
      <c r="FG231" s="33"/>
    </row>
    <row r="232" spans="1:163" s="52" customFormat="1" ht="15.75" customHeight="1" x14ac:dyDescent="0.25">
      <c r="A232" s="24" t="s">
        <v>202</v>
      </c>
      <c r="B232" s="65">
        <v>1</v>
      </c>
      <c r="C232" s="24">
        <v>0</v>
      </c>
      <c r="D232" s="24">
        <v>0</v>
      </c>
      <c r="E232" s="24">
        <v>2</v>
      </c>
      <c r="F232" s="24">
        <v>0</v>
      </c>
      <c r="G232" s="24">
        <v>1</v>
      </c>
      <c r="H232" s="24">
        <v>0</v>
      </c>
      <c r="I232" s="24">
        <v>1</v>
      </c>
      <c r="J232" s="24">
        <v>0</v>
      </c>
      <c r="K232" s="24">
        <v>0</v>
      </c>
      <c r="L232" s="70"/>
      <c r="M232" s="24">
        <f>SUM(B232:K232)</f>
        <v>5</v>
      </c>
      <c r="N232" s="24">
        <v>30</v>
      </c>
      <c r="O232" s="61">
        <f>M232/75</f>
        <v>6.6666666666666666E-2</v>
      </c>
      <c r="P232" s="32" t="s">
        <v>288</v>
      </c>
      <c r="Q232" s="30" t="s">
        <v>671</v>
      </c>
      <c r="R232" s="29" t="s">
        <v>411</v>
      </c>
      <c r="S232" s="30" t="s">
        <v>511</v>
      </c>
      <c r="T232" s="31" t="s">
        <v>555</v>
      </c>
      <c r="U232" s="31">
        <v>9</v>
      </c>
      <c r="V232" s="27" t="s">
        <v>362</v>
      </c>
      <c r="W232" s="28" t="s">
        <v>425</v>
      </c>
      <c r="X232" s="28" t="s">
        <v>426</v>
      </c>
      <c r="Y232" s="28" t="s">
        <v>350</v>
      </c>
      <c r="Z232" s="33"/>
      <c r="AA232" s="33"/>
      <c r="AB232" s="33"/>
      <c r="AC232" s="33"/>
      <c r="AD232" s="33"/>
      <c r="AE232" s="33"/>
      <c r="AF232" s="33"/>
      <c r="AG232" s="33"/>
      <c r="AH232" s="33"/>
      <c r="AI232" s="33"/>
      <c r="AJ232" s="33"/>
      <c r="AK232" s="33"/>
      <c r="AL232" s="33"/>
      <c r="AM232" s="33"/>
      <c r="AN232" s="33"/>
      <c r="AO232" s="33"/>
      <c r="AP232" s="33"/>
      <c r="AQ232" s="33"/>
      <c r="AR232" s="33"/>
      <c r="AS232" s="33"/>
      <c r="AT232" s="33"/>
      <c r="AU232" s="33"/>
      <c r="AV232" s="33"/>
      <c r="AW232" s="33"/>
      <c r="AX232" s="33"/>
      <c r="AY232" s="33"/>
      <c r="AZ232" s="33"/>
      <c r="BA232" s="33"/>
      <c r="BB232" s="33"/>
      <c r="BC232" s="33"/>
      <c r="BD232" s="33"/>
      <c r="BE232" s="33"/>
      <c r="BF232" s="33"/>
      <c r="BG232" s="33"/>
      <c r="BH232" s="33"/>
      <c r="BI232" s="33"/>
      <c r="BJ232" s="33"/>
      <c r="BK232" s="33"/>
      <c r="BL232" s="33"/>
      <c r="BM232" s="33"/>
      <c r="BN232" s="33"/>
      <c r="BO232" s="33"/>
      <c r="BP232" s="33"/>
      <c r="BQ232" s="33"/>
      <c r="BR232" s="33"/>
      <c r="BS232" s="33"/>
      <c r="BT232" s="33"/>
      <c r="BU232" s="33"/>
      <c r="BV232" s="33"/>
      <c r="BW232" s="33"/>
      <c r="BX232" s="33"/>
      <c r="BY232" s="33"/>
      <c r="BZ232" s="33"/>
      <c r="CA232" s="33"/>
      <c r="CB232" s="33"/>
      <c r="CC232" s="33"/>
      <c r="CD232" s="33"/>
      <c r="CE232" s="33"/>
      <c r="CF232" s="33"/>
      <c r="CG232" s="33"/>
      <c r="CH232" s="33"/>
      <c r="CI232" s="33"/>
      <c r="CJ232" s="33"/>
      <c r="CK232" s="33"/>
      <c r="CL232" s="33"/>
      <c r="CM232" s="33"/>
      <c r="CN232" s="33"/>
      <c r="CO232" s="33"/>
      <c r="CP232" s="33"/>
      <c r="CQ232" s="33"/>
      <c r="CR232" s="33"/>
      <c r="CS232" s="33"/>
      <c r="CT232" s="33"/>
      <c r="CU232" s="33"/>
      <c r="CV232" s="33"/>
      <c r="CW232" s="33"/>
      <c r="CX232" s="33"/>
      <c r="CY232" s="33"/>
      <c r="CZ232" s="33"/>
      <c r="DA232" s="33"/>
      <c r="DB232" s="33"/>
      <c r="DC232" s="33"/>
      <c r="DD232" s="33"/>
      <c r="DE232" s="33"/>
      <c r="DF232" s="33"/>
      <c r="DG232" s="33"/>
      <c r="DH232" s="33"/>
      <c r="DI232" s="33"/>
      <c r="DJ232" s="33"/>
      <c r="DK232" s="33"/>
      <c r="DL232" s="33"/>
      <c r="DM232" s="33"/>
      <c r="DN232" s="33"/>
      <c r="DO232" s="33"/>
      <c r="DP232" s="33"/>
      <c r="DQ232" s="33"/>
      <c r="DR232" s="33"/>
      <c r="DS232" s="33"/>
      <c r="DT232" s="33"/>
      <c r="DU232" s="33"/>
      <c r="DV232" s="33"/>
      <c r="DW232" s="33"/>
      <c r="DX232" s="33"/>
      <c r="DY232" s="33"/>
      <c r="DZ232" s="33"/>
      <c r="EA232" s="33"/>
      <c r="EB232" s="33"/>
      <c r="EC232" s="33"/>
      <c r="ED232" s="33"/>
      <c r="EE232" s="33"/>
      <c r="EF232" s="33"/>
      <c r="EG232" s="33"/>
      <c r="EH232" s="33"/>
      <c r="EI232" s="33"/>
      <c r="EJ232" s="33"/>
      <c r="EK232" s="33"/>
      <c r="EL232" s="33"/>
      <c r="EM232" s="33"/>
      <c r="EN232" s="33"/>
      <c r="EO232" s="33"/>
      <c r="EP232" s="33"/>
      <c r="EQ232" s="33"/>
      <c r="ER232" s="33"/>
      <c r="ES232" s="33"/>
      <c r="ET232" s="33"/>
      <c r="EU232" s="33"/>
      <c r="EV232" s="33"/>
      <c r="EW232" s="33"/>
      <c r="EX232" s="33"/>
      <c r="EY232" s="33"/>
      <c r="EZ232" s="33"/>
      <c r="FA232" s="33"/>
      <c r="FB232" s="33"/>
      <c r="FC232" s="33"/>
      <c r="FD232" s="33"/>
      <c r="FE232" s="33"/>
      <c r="FF232" s="33"/>
      <c r="FG232" s="33"/>
    </row>
    <row r="233" spans="1:163" s="52" customFormat="1" ht="15.75" customHeight="1" x14ac:dyDescent="0.25">
      <c r="A233" s="24" t="s">
        <v>209</v>
      </c>
      <c r="B233" s="65">
        <v>3</v>
      </c>
      <c r="C233" s="24">
        <v>0</v>
      </c>
      <c r="D233" s="24">
        <v>0</v>
      </c>
      <c r="E233" s="24">
        <v>0</v>
      </c>
      <c r="F233" s="24">
        <v>0</v>
      </c>
      <c r="G233" s="24">
        <v>0</v>
      </c>
      <c r="H233" s="24">
        <v>0</v>
      </c>
      <c r="I233" s="24">
        <v>0</v>
      </c>
      <c r="J233" s="24">
        <v>0</v>
      </c>
      <c r="K233" s="24">
        <v>0</v>
      </c>
      <c r="L233" s="70"/>
      <c r="M233" s="24">
        <f>SUM(B233:K233)</f>
        <v>3</v>
      </c>
      <c r="N233" s="24">
        <v>31</v>
      </c>
      <c r="O233" s="61">
        <f>M233/75</f>
        <v>0.04</v>
      </c>
      <c r="P233" s="32" t="s">
        <v>288</v>
      </c>
      <c r="Q233" s="30" t="s">
        <v>679</v>
      </c>
      <c r="R233" s="29" t="s">
        <v>680</v>
      </c>
      <c r="S233" s="30" t="s">
        <v>371</v>
      </c>
      <c r="T233" s="31" t="s">
        <v>555</v>
      </c>
      <c r="U233" s="31">
        <v>9</v>
      </c>
      <c r="V233" s="27" t="s">
        <v>362</v>
      </c>
      <c r="W233" s="28" t="s">
        <v>425</v>
      </c>
      <c r="X233" s="28" t="s">
        <v>426</v>
      </c>
      <c r="Y233" s="28" t="s">
        <v>350</v>
      </c>
      <c r="Z233" s="33"/>
      <c r="AA233" s="33"/>
      <c r="AB233" s="33"/>
      <c r="AC233" s="33"/>
      <c r="AD233" s="33"/>
      <c r="AE233" s="33"/>
      <c r="AF233" s="33"/>
      <c r="AG233" s="33"/>
      <c r="AH233" s="33"/>
      <c r="AI233" s="33"/>
      <c r="AJ233" s="33"/>
      <c r="AK233" s="33"/>
      <c r="AL233" s="33"/>
      <c r="AM233" s="33"/>
      <c r="AN233" s="33"/>
      <c r="AO233" s="33"/>
      <c r="AP233" s="33"/>
      <c r="AQ233" s="33"/>
      <c r="AR233" s="33"/>
      <c r="AS233" s="33"/>
      <c r="AT233" s="33"/>
      <c r="AU233" s="33"/>
      <c r="AV233" s="33"/>
      <c r="AW233" s="33"/>
      <c r="AX233" s="33"/>
      <c r="AY233" s="33"/>
      <c r="AZ233" s="33"/>
      <c r="BA233" s="33"/>
      <c r="BB233" s="33"/>
      <c r="BC233" s="33"/>
      <c r="BD233" s="33"/>
      <c r="BE233" s="33"/>
      <c r="BF233" s="33"/>
      <c r="BG233" s="33"/>
      <c r="BH233" s="33"/>
      <c r="BI233" s="33"/>
      <c r="BJ233" s="33"/>
      <c r="BK233" s="33"/>
      <c r="BL233" s="33"/>
      <c r="BM233" s="33"/>
      <c r="BN233" s="33"/>
      <c r="BO233" s="33"/>
      <c r="BP233" s="33"/>
      <c r="BQ233" s="33"/>
      <c r="BR233" s="33"/>
      <c r="BS233" s="33"/>
      <c r="BT233" s="33"/>
      <c r="BU233" s="33"/>
      <c r="BV233" s="33"/>
      <c r="BW233" s="33"/>
      <c r="BX233" s="33"/>
      <c r="BY233" s="33"/>
      <c r="BZ233" s="33"/>
      <c r="CA233" s="33"/>
      <c r="CB233" s="33"/>
      <c r="CC233" s="33"/>
      <c r="CD233" s="33"/>
      <c r="CE233" s="33"/>
      <c r="CF233" s="33"/>
      <c r="CG233" s="33"/>
      <c r="CH233" s="33"/>
      <c r="CI233" s="33"/>
      <c r="CJ233" s="33"/>
      <c r="CK233" s="33"/>
      <c r="CL233" s="33"/>
      <c r="CM233" s="33"/>
      <c r="CN233" s="33"/>
      <c r="CO233" s="33"/>
      <c r="CP233" s="33"/>
      <c r="CQ233" s="33"/>
      <c r="CR233" s="33"/>
      <c r="CS233" s="33"/>
      <c r="CT233" s="33"/>
      <c r="CU233" s="33"/>
      <c r="CV233" s="33"/>
      <c r="CW233" s="33"/>
      <c r="CX233" s="33"/>
      <c r="CY233" s="33"/>
      <c r="CZ233" s="33"/>
      <c r="DA233" s="33"/>
      <c r="DB233" s="33"/>
      <c r="DC233" s="33"/>
      <c r="DD233" s="33"/>
      <c r="DE233" s="33"/>
      <c r="DF233" s="33"/>
      <c r="DG233" s="33"/>
      <c r="DH233" s="33"/>
      <c r="DI233" s="33"/>
      <c r="DJ233" s="33"/>
      <c r="DK233" s="33"/>
      <c r="DL233" s="33"/>
      <c r="DM233" s="33"/>
      <c r="DN233" s="33"/>
      <c r="DO233" s="33"/>
      <c r="DP233" s="33"/>
      <c r="DQ233" s="33"/>
      <c r="DR233" s="33"/>
      <c r="DS233" s="33"/>
      <c r="DT233" s="33"/>
      <c r="DU233" s="33"/>
      <c r="DV233" s="33"/>
      <c r="DW233" s="33"/>
      <c r="DX233" s="33"/>
      <c r="DY233" s="33"/>
      <c r="DZ233" s="33"/>
      <c r="EA233" s="33"/>
      <c r="EB233" s="33"/>
      <c r="EC233" s="33"/>
      <c r="ED233" s="33"/>
      <c r="EE233" s="33"/>
      <c r="EF233" s="33"/>
      <c r="EG233" s="33"/>
      <c r="EH233" s="33"/>
      <c r="EI233" s="33"/>
      <c r="EJ233" s="33"/>
      <c r="EK233" s="33"/>
      <c r="EL233" s="33"/>
      <c r="EM233" s="33"/>
      <c r="EN233" s="33"/>
      <c r="EO233" s="33"/>
      <c r="EP233" s="33"/>
      <c r="EQ233" s="33"/>
      <c r="ER233" s="33"/>
      <c r="ES233" s="33"/>
      <c r="ET233" s="33"/>
      <c r="EU233" s="33"/>
      <c r="EV233" s="33"/>
      <c r="EW233" s="33"/>
      <c r="EX233" s="33"/>
      <c r="EY233" s="33"/>
      <c r="EZ233" s="33"/>
      <c r="FA233" s="33"/>
      <c r="FB233" s="33"/>
      <c r="FC233" s="33"/>
      <c r="FD233" s="33"/>
      <c r="FE233" s="33"/>
      <c r="FF233" s="33"/>
      <c r="FG233" s="33"/>
    </row>
    <row r="234" spans="1:163" s="52" customFormat="1" ht="15.75" customHeight="1" x14ac:dyDescent="0.25">
      <c r="A234" s="24" t="s">
        <v>212</v>
      </c>
      <c r="B234" s="65">
        <v>3</v>
      </c>
      <c r="C234" s="24">
        <v>0</v>
      </c>
      <c r="D234" s="24">
        <v>0</v>
      </c>
      <c r="E234" s="24">
        <v>0</v>
      </c>
      <c r="F234" s="24">
        <v>0</v>
      </c>
      <c r="G234" s="24">
        <v>0</v>
      </c>
      <c r="H234" s="24">
        <v>0</v>
      </c>
      <c r="I234" s="24">
        <v>0</v>
      </c>
      <c r="J234" s="24">
        <v>0</v>
      </c>
      <c r="K234" s="24">
        <v>0</v>
      </c>
      <c r="L234" s="70"/>
      <c r="M234" s="24">
        <f>SUM(B234:K234)</f>
        <v>3</v>
      </c>
      <c r="N234" s="24">
        <v>31</v>
      </c>
      <c r="O234" s="61">
        <f>M234/75</f>
        <v>0.04</v>
      </c>
      <c r="P234" s="32" t="s">
        <v>288</v>
      </c>
      <c r="Q234" s="30" t="s">
        <v>684</v>
      </c>
      <c r="R234" s="29" t="s">
        <v>399</v>
      </c>
      <c r="S234" s="30" t="s">
        <v>309</v>
      </c>
      <c r="T234" s="31" t="s">
        <v>555</v>
      </c>
      <c r="U234" s="31">
        <v>9</v>
      </c>
      <c r="V234" s="27" t="s">
        <v>362</v>
      </c>
      <c r="W234" s="28" t="s">
        <v>425</v>
      </c>
      <c r="X234" s="28" t="s">
        <v>426</v>
      </c>
      <c r="Y234" s="28" t="s">
        <v>350</v>
      </c>
      <c r="Z234" s="33"/>
      <c r="AA234" s="33"/>
      <c r="AB234" s="33"/>
      <c r="AC234" s="33"/>
      <c r="AD234" s="33"/>
      <c r="AE234" s="33"/>
      <c r="AF234" s="33"/>
      <c r="AG234" s="33"/>
      <c r="AH234" s="33"/>
      <c r="AI234" s="33"/>
      <c r="AJ234" s="33"/>
      <c r="AK234" s="33"/>
      <c r="AL234" s="33"/>
      <c r="AM234" s="33"/>
      <c r="AN234" s="33"/>
      <c r="AO234" s="33"/>
      <c r="AP234" s="33"/>
      <c r="AQ234" s="33"/>
      <c r="AR234" s="33"/>
      <c r="AS234" s="33"/>
      <c r="AT234" s="33"/>
      <c r="AU234" s="33"/>
      <c r="AV234" s="33"/>
      <c r="AW234" s="33"/>
      <c r="AX234" s="33"/>
      <c r="AY234" s="33"/>
      <c r="AZ234" s="33"/>
      <c r="BA234" s="33"/>
      <c r="BB234" s="33"/>
      <c r="BC234" s="33"/>
      <c r="BD234" s="33"/>
      <c r="BE234" s="33"/>
      <c r="BF234" s="33"/>
      <c r="BG234" s="33"/>
      <c r="BH234" s="33"/>
      <c r="BI234" s="33"/>
      <c r="BJ234" s="33"/>
      <c r="BK234" s="33"/>
      <c r="BL234" s="33"/>
      <c r="BM234" s="33"/>
      <c r="BN234" s="33"/>
      <c r="BO234" s="33"/>
      <c r="BP234" s="33"/>
      <c r="BQ234" s="33"/>
      <c r="BR234" s="33"/>
      <c r="BS234" s="33"/>
      <c r="BT234" s="33"/>
      <c r="BU234" s="33"/>
      <c r="BV234" s="33"/>
      <c r="BW234" s="33"/>
      <c r="BX234" s="33"/>
      <c r="BY234" s="33"/>
      <c r="BZ234" s="33"/>
      <c r="CA234" s="33"/>
      <c r="CB234" s="33"/>
      <c r="CC234" s="33"/>
      <c r="CD234" s="33"/>
      <c r="CE234" s="33"/>
      <c r="CF234" s="33"/>
      <c r="CG234" s="33"/>
      <c r="CH234" s="33"/>
      <c r="CI234" s="33"/>
      <c r="CJ234" s="33"/>
      <c r="CK234" s="33"/>
      <c r="CL234" s="33"/>
      <c r="CM234" s="33"/>
      <c r="CN234" s="33"/>
      <c r="CO234" s="33"/>
      <c r="CP234" s="33"/>
      <c r="CQ234" s="33"/>
      <c r="CR234" s="33"/>
      <c r="CS234" s="33"/>
      <c r="CT234" s="33"/>
      <c r="CU234" s="33"/>
      <c r="CV234" s="33"/>
      <c r="CW234" s="33"/>
      <c r="CX234" s="33"/>
      <c r="CY234" s="33"/>
      <c r="CZ234" s="33"/>
      <c r="DA234" s="33"/>
      <c r="DB234" s="33"/>
      <c r="DC234" s="33"/>
      <c r="DD234" s="33"/>
      <c r="DE234" s="33"/>
      <c r="DF234" s="33"/>
      <c r="DG234" s="33"/>
      <c r="DH234" s="33"/>
      <c r="DI234" s="33"/>
      <c r="DJ234" s="33"/>
      <c r="DK234" s="33"/>
      <c r="DL234" s="33"/>
      <c r="DM234" s="33"/>
      <c r="DN234" s="33"/>
      <c r="DO234" s="33"/>
      <c r="DP234" s="33"/>
      <c r="DQ234" s="33"/>
      <c r="DR234" s="33"/>
      <c r="DS234" s="33"/>
      <c r="DT234" s="33"/>
      <c r="DU234" s="33"/>
      <c r="DV234" s="33"/>
      <c r="DW234" s="33"/>
      <c r="DX234" s="33"/>
      <c r="DY234" s="33"/>
      <c r="DZ234" s="33"/>
      <c r="EA234" s="33"/>
      <c r="EB234" s="33"/>
      <c r="EC234" s="33"/>
      <c r="ED234" s="33"/>
      <c r="EE234" s="33"/>
      <c r="EF234" s="33"/>
      <c r="EG234" s="33"/>
      <c r="EH234" s="33"/>
      <c r="EI234" s="33"/>
      <c r="EJ234" s="33"/>
      <c r="EK234" s="33"/>
      <c r="EL234" s="33"/>
      <c r="EM234" s="33"/>
      <c r="EN234" s="33"/>
      <c r="EO234" s="33"/>
      <c r="EP234" s="33"/>
      <c r="EQ234" s="33"/>
      <c r="ER234" s="33"/>
      <c r="ES234" s="33"/>
      <c r="ET234" s="33"/>
      <c r="EU234" s="33"/>
      <c r="EV234" s="33"/>
      <c r="EW234" s="33"/>
      <c r="EX234" s="33"/>
      <c r="EY234" s="33"/>
      <c r="EZ234" s="33"/>
      <c r="FA234" s="33"/>
      <c r="FB234" s="33"/>
      <c r="FC234" s="33"/>
      <c r="FD234" s="33"/>
      <c r="FE234" s="33"/>
      <c r="FF234" s="33"/>
      <c r="FG234" s="33"/>
    </row>
    <row r="235" spans="1:163" s="52" customFormat="1" ht="15.75" customHeight="1" x14ac:dyDescent="0.25">
      <c r="A235" s="24" t="s">
        <v>213</v>
      </c>
      <c r="B235" s="65">
        <v>3</v>
      </c>
      <c r="C235" s="24">
        <v>0</v>
      </c>
      <c r="D235" s="24">
        <v>0</v>
      </c>
      <c r="E235" s="24">
        <v>0</v>
      </c>
      <c r="F235" s="24">
        <v>0</v>
      </c>
      <c r="G235" s="24">
        <v>0</v>
      </c>
      <c r="H235" s="24">
        <v>0</v>
      </c>
      <c r="I235" s="24">
        <v>0</v>
      </c>
      <c r="J235" s="24">
        <v>0</v>
      </c>
      <c r="K235" s="24">
        <v>0</v>
      </c>
      <c r="L235" s="70"/>
      <c r="M235" s="24">
        <f>SUM(B235:K235)</f>
        <v>3</v>
      </c>
      <c r="N235" s="24">
        <v>31</v>
      </c>
      <c r="O235" s="61">
        <f>M235/75</f>
        <v>0.04</v>
      </c>
      <c r="P235" s="32" t="s">
        <v>288</v>
      </c>
      <c r="Q235" s="30" t="s">
        <v>685</v>
      </c>
      <c r="R235" s="29" t="s">
        <v>593</v>
      </c>
      <c r="S235" s="30" t="s">
        <v>577</v>
      </c>
      <c r="T235" s="31" t="s">
        <v>555</v>
      </c>
      <c r="U235" s="31">
        <v>9</v>
      </c>
      <c r="V235" s="27" t="s">
        <v>362</v>
      </c>
      <c r="W235" s="28" t="s">
        <v>425</v>
      </c>
      <c r="X235" s="28" t="s">
        <v>426</v>
      </c>
      <c r="Y235" s="28" t="s">
        <v>350</v>
      </c>
      <c r="Z235" s="33"/>
      <c r="AA235" s="33"/>
      <c r="AB235" s="33"/>
      <c r="AC235" s="33"/>
      <c r="AD235" s="33"/>
      <c r="AE235" s="33"/>
      <c r="AF235" s="33"/>
      <c r="AG235" s="33"/>
      <c r="AH235" s="33"/>
      <c r="AI235" s="33"/>
      <c r="AJ235" s="33"/>
      <c r="AK235" s="33"/>
      <c r="AL235" s="33"/>
      <c r="AM235" s="33"/>
      <c r="AN235" s="33"/>
      <c r="AO235" s="33"/>
      <c r="AP235" s="33"/>
      <c r="AQ235" s="33"/>
      <c r="AR235" s="33"/>
      <c r="AS235" s="33"/>
      <c r="AT235" s="33"/>
      <c r="AU235" s="33"/>
      <c r="AV235" s="33"/>
      <c r="AW235" s="33"/>
      <c r="AX235" s="33"/>
      <c r="AY235" s="33"/>
      <c r="AZ235" s="33"/>
      <c r="BA235" s="33"/>
      <c r="BB235" s="33"/>
      <c r="BC235" s="33"/>
      <c r="BD235" s="33"/>
      <c r="BE235" s="33"/>
      <c r="BF235" s="33"/>
      <c r="BG235" s="33"/>
      <c r="BH235" s="33"/>
      <c r="BI235" s="33"/>
      <c r="BJ235" s="33"/>
      <c r="BK235" s="33"/>
      <c r="BL235" s="33"/>
      <c r="BM235" s="33"/>
      <c r="BN235" s="33"/>
      <c r="BO235" s="33"/>
      <c r="BP235" s="33"/>
      <c r="BQ235" s="33"/>
      <c r="BR235" s="33"/>
      <c r="BS235" s="33"/>
      <c r="BT235" s="33"/>
      <c r="BU235" s="33"/>
      <c r="BV235" s="33"/>
      <c r="BW235" s="33"/>
      <c r="BX235" s="33"/>
      <c r="BY235" s="33"/>
      <c r="BZ235" s="33"/>
      <c r="CA235" s="33"/>
      <c r="CB235" s="33"/>
      <c r="CC235" s="33"/>
      <c r="CD235" s="33"/>
      <c r="CE235" s="33"/>
      <c r="CF235" s="33"/>
      <c r="CG235" s="33"/>
      <c r="CH235" s="33"/>
      <c r="CI235" s="33"/>
      <c r="CJ235" s="33"/>
      <c r="CK235" s="33"/>
      <c r="CL235" s="33"/>
      <c r="CM235" s="33"/>
      <c r="CN235" s="33"/>
      <c r="CO235" s="33"/>
      <c r="CP235" s="33"/>
      <c r="CQ235" s="33"/>
      <c r="CR235" s="33"/>
      <c r="CS235" s="33"/>
      <c r="CT235" s="33"/>
      <c r="CU235" s="33"/>
      <c r="CV235" s="33"/>
      <c r="CW235" s="33"/>
      <c r="CX235" s="33"/>
      <c r="CY235" s="33"/>
      <c r="CZ235" s="33"/>
      <c r="DA235" s="33"/>
      <c r="DB235" s="33"/>
      <c r="DC235" s="33"/>
      <c r="DD235" s="33"/>
      <c r="DE235" s="33"/>
      <c r="DF235" s="33"/>
      <c r="DG235" s="33"/>
      <c r="DH235" s="33"/>
      <c r="DI235" s="33"/>
      <c r="DJ235" s="33"/>
      <c r="DK235" s="33"/>
      <c r="DL235" s="33"/>
      <c r="DM235" s="33"/>
      <c r="DN235" s="33"/>
      <c r="DO235" s="33"/>
      <c r="DP235" s="33"/>
      <c r="DQ235" s="33"/>
      <c r="DR235" s="33"/>
      <c r="DS235" s="33"/>
      <c r="DT235" s="33"/>
      <c r="DU235" s="33"/>
      <c r="DV235" s="33"/>
      <c r="DW235" s="33"/>
      <c r="DX235" s="33"/>
      <c r="DY235" s="33"/>
      <c r="DZ235" s="33"/>
      <c r="EA235" s="33"/>
      <c r="EB235" s="33"/>
      <c r="EC235" s="33"/>
      <c r="ED235" s="33"/>
      <c r="EE235" s="33"/>
      <c r="EF235" s="33"/>
      <c r="EG235" s="33"/>
      <c r="EH235" s="33"/>
      <c r="EI235" s="33"/>
      <c r="EJ235" s="33"/>
      <c r="EK235" s="33"/>
      <c r="EL235" s="33"/>
      <c r="EM235" s="33"/>
      <c r="EN235" s="33"/>
      <c r="EO235" s="33"/>
      <c r="EP235" s="33"/>
      <c r="EQ235" s="33"/>
      <c r="ER235" s="33"/>
      <c r="ES235" s="33"/>
      <c r="ET235" s="33"/>
      <c r="EU235" s="33"/>
      <c r="EV235" s="33"/>
      <c r="EW235" s="33"/>
      <c r="EX235" s="33"/>
      <c r="EY235" s="33"/>
      <c r="EZ235" s="33"/>
      <c r="FA235" s="33"/>
      <c r="FB235" s="33"/>
      <c r="FC235" s="33"/>
      <c r="FD235" s="33"/>
      <c r="FE235" s="33"/>
      <c r="FF235" s="33"/>
      <c r="FG235" s="33"/>
    </row>
    <row r="236" spans="1:163" s="52" customFormat="1" ht="15.75" customHeight="1" x14ac:dyDescent="0.25">
      <c r="A236" s="24" t="s">
        <v>203</v>
      </c>
      <c r="B236" s="65">
        <v>2</v>
      </c>
      <c r="C236" s="24">
        <v>0</v>
      </c>
      <c r="D236" s="24">
        <v>0</v>
      </c>
      <c r="E236" s="24">
        <v>0</v>
      </c>
      <c r="F236" s="24">
        <v>0</v>
      </c>
      <c r="G236" s="24">
        <v>0</v>
      </c>
      <c r="H236" s="24">
        <v>0</v>
      </c>
      <c r="I236" s="24">
        <v>0</v>
      </c>
      <c r="J236" s="24">
        <v>0</v>
      </c>
      <c r="K236" s="24">
        <v>0</v>
      </c>
      <c r="L236" s="70"/>
      <c r="M236" s="24">
        <f>SUM(B236:K236)</f>
        <v>2</v>
      </c>
      <c r="N236" s="24">
        <v>32</v>
      </c>
      <c r="O236" s="61">
        <f>M236/75</f>
        <v>2.6666666666666668E-2</v>
      </c>
      <c r="P236" s="32" t="s">
        <v>288</v>
      </c>
      <c r="Q236" s="30" t="s">
        <v>672</v>
      </c>
      <c r="R236" s="29" t="s">
        <v>467</v>
      </c>
      <c r="S236" s="30" t="s">
        <v>428</v>
      </c>
      <c r="T236" s="31" t="s">
        <v>555</v>
      </c>
      <c r="U236" s="31">
        <v>9</v>
      </c>
      <c r="V236" s="27" t="s">
        <v>362</v>
      </c>
      <c r="W236" s="28" t="s">
        <v>425</v>
      </c>
      <c r="X236" s="28" t="s">
        <v>426</v>
      </c>
      <c r="Y236" s="28" t="s">
        <v>350</v>
      </c>
      <c r="Z236" s="33"/>
      <c r="AA236" s="33"/>
      <c r="AB236" s="33"/>
      <c r="AC236" s="33"/>
      <c r="AD236" s="33"/>
      <c r="AE236" s="33"/>
      <c r="AF236" s="33"/>
      <c r="AG236" s="33"/>
      <c r="AH236" s="33"/>
      <c r="AI236" s="33"/>
      <c r="AJ236" s="33"/>
      <c r="AK236" s="33"/>
      <c r="AL236" s="33"/>
      <c r="AM236" s="33"/>
      <c r="AN236" s="33"/>
      <c r="AO236" s="33"/>
      <c r="AP236" s="33"/>
      <c r="AQ236" s="33"/>
      <c r="AR236" s="33"/>
      <c r="AS236" s="33"/>
      <c r="AT236" s="33"/>
      <c r="AU236" s="33"/>
      <c r="AV236" s="33"/>
      <c r="AW236" s="33"/>
      <c r="AX236" s="33"/>
      <c r="AY236" s="33"/>
      <c r="AZ236" s="33"/>
      <c r="BA236" s="33"/>
      <c r="BB236" s="33"/>
      <c r="BC236" s="33"/>
      <c r="BD236" s="33"/>
      <c r="BE236" s="33"/>
      <c r="BF236" s="33"/>
      <c r="BG236" s="33"/>
      <c r="BH236" s="33"/>
      <c r="BI236" s="33"/>
      <c r="BJ236" s="33"/>
      <c r="BK236" s="33"/>
      <c r="BL236" s="33"/>
      <c r="BM236" s="33"/>
      <c r="BN236" s="33"/>
      <c r="BO236" s="33"/>
      <c r="BP236" s="33"/>
      <c r="BQ236" s="33"/>
      <c r="BR236" s="33"/>
      <c r="BS236" s="33"/>
      <c r="BT236" s="33"/>
      <c r="BU236" s="33"/>
      <c r="BV236" s="33"/>
      <c r="BW236" s="33"/>
      <c r="BX236" s="33"/>
      <c r="BY236" s="33"/>
      <c r="BZ236" s="33"/>
      <c r="CA236" s="33"/>
      <c r="CB236" s="33"/>
      <c r="CC236" s="33"/>
      <c r="CD236" s="33"/>
      <c r="CE236" s="33"/>
      <c r="CF236" s="33"/>
      <c r="CG236" s="33"/>
      <c r="CH236" s="33"/>
      <c r="CI236" s="33"/>
      <c r="CJ236" s="33"/>
      <c r="CK236" s="33"/>
      <c r="CL236" s="33"/>
      <c r="CM236" s="33"/>
      <c r="CN236" s="33"/>
      <c r="CO236" s="33"/>
      <c r="CP236" s="33"/>
      <c r="CQ236" s="33"/>
      <c r="CR236" s="33"/>
      <c r="CS236" s="33"/>
      <c r="CT236" s="33"/>
      <c r="CU236" s="33"/>
      <c r="CV236" s="33"/>
      <c r="CW236" s="33"/>
      <c r="CX236" s="33"/>
      <c r="CY236" s="33"/>
      <c r="CZ236" s="33"/>
      <c r="DA236" s="33"/>
      <c r="DB236" s="33"/>
      <c r="DC236" s="33"/>
      <c r="DD236" s="33"/>
      <c r="DE236" s="33"/>
      <c r="DF236" s="33"/>
      <c r="DG236" s="33"/>
      <c r="DH236" s="33"/>
      <c r="DI236" s="33"/>
      <c r="DJ236" s="33"/>
      <c r="DK236" s="33"/>
      <c r="DL236" s="33"/>
      <c r="DM236" s="33"/>
      <c r="DN236" s="33"/>
      <c r="DO236" s="33"/>
      <c r="DP236" s="33"/>
      <c r="DQ236" s="33"/>
      <c r="DR236" s="33"/>
      <c r="DS236" s="33"/>
      <c r="DT236" s="33"/>
      <c r="DU236" s="33"/>
      <c r="DV236" s="33"/>
      <c r="DW236" s="33"/>
      <c r="DX236" s="33"/>
      <c r="DY236" s="33"/>
      <c r="DZ236" s="33"/>
      <c r="EA236" s="33"/>
      <c r="EB236" s="33"/>
      <c r="EC236" s="33"/>
      <c r="ED236" s="33"/>
      <c r="EE236" s="33"/>
      <c r="EF236" s="33"/>
      <c r="EG236" s="33"/>
      <c r="EH236" s="33"/>
      <c r="EI236" s="33"/>
      <c r="EJ236" s="33"/>
      <c r="EK236" s="33"/>
      <c r="EL236" s="33"/>
      <c r="EM236" s="33"/>
      <c r="EN236" s="33"/>
      <c r="EO236" s="33"/>
      <c r="EP236" s="33"/>
      <c r="EQ236" s="33"/>
      <c r="ER236" s="33"/>
      <c r="ES236" s="33"/>
      <c r="ET236" s="33"/>
      <c r="EU236" s="33"/>
      <c r="EV236" s="33"/>
      <c r="EW236" s="33"/>
      <c r="EX236" s="33"/>
      <c r="EY236" s="33"/>
      <c r="EZ236" s="33"/>
      <c r="FA236" s="33"/>
      <c r="FB236" s="33"/>
      <c r="FC236" s="33"/>
      <c r="FD236" s="33"/>
      <c r="FE236" s="33"/>
      <c r="FF236" s="33"/>
      <c r="FG236" s="33"/>
    </row>
    <row r="237" spans="1:163" s="52" customFormat="1" ht="15.75" customHeight="1" x14ac:dyDescent="0.25">
      <c r="A237" s="44" t="s">
        <v>231</v>
      </c>
      <c r="B237" s="44">
        <v>10</v>
      </c>
      <c r="C237" s="44">
        <v>0</v>
      </c>
      <c r="D237" s="44">
        <v>7</v>
      </c>
      <c r="E237" s="44">
        <v>4.5</v>
      </c>
      <c r="F237" s="44">
        <v>5</v>
      </c>
      <c r="G237" s="44">
        <v>9</v>
      </c>
      <c r="H237" s="44">
        <v>2</v>
      </c>
      <c r="I237" s="44">
        <v>2</v>
      </c>
      <c r="J237" s="44">
        <v>5</v>
      </c>
      <c r="K237" s="44">
        <v>8</v>
      </c>
      <c r="L237" s="70"/>
      <c r="M237" s="44">
        <f>SUM(B237:K237)</f>
        <v>52.5</v>
      </c>
      <c r="N237" s="44">
        <v>1</v>
      </c>
      <c r="O237" s="62">
        <f>M237/91</f>
        <v>0.57692307692307687</v>
      </c>
      <c r="P237" s="45" t="s">
        <v>286</v>
      </c>
      <c r="Q237" s="46" t="s">
        <v>567</v>
      </c>
      <c r="R237" s="47" t="s">
        <v>399</v>
      </c>
      <c r="S237" s="46" t="s">
        <v>350</v>
      </c>
      <c r="T237" s="48" t="s">
        <v>555</v>
      </c>
      <c r="U237" s="48">
        <v>10</v>
      </c>
      <c r="V237" s="49" t="s">
        <v>313</v>
      </c>
      <c r="W237" s="50" t="s">
        <v>800</v>
      </c>
      <c r="X237" s="50" t="s">
        <v>801</v>
      </c>
      <c r="Y237" s="50" t="s">
        <v>453</v>
      </c>
    </row>
    <row r="238" spans="1:163" s="52" customFormat="1" ht="15.75" customHeight="1" x14ac:dyDescent="0.25">
      <c r="A238" s="44" t="s">
        <v>235</v>
      </c>
      <c r="B238" s="44">
        <v>4</v>
      </c>
      <c r="C238" s="44">
        <v>1</v>
      </c>
      <c r="D238" s="44">
        <v>3</v>
      </c>
      <c r="E238" s="44">
        <v>6</v>
      </c>
      <c r="F238" s="44">
        <v>8</v>
      </c>
      <c r="G238" s="44">
        <v>7</v>
      </c>
      <c r="H238" s="44">
        <v>6.5</v>
      </c>
      <c r="I238" s="44">
        <v>2</v>
      </c>
      <c r="J238" s="44">
        <v>0</v>
      </c>
      <c r="K238" s="44">
        <v>6</v>
      </c>
      <c r="L238" s="70"/>
      <c r="M238" s="44">
        <f>SUM(B238:K238)</f>
        <v>43.5</v>
      </c>
      <c r="N238" s="44">
        <v>2</v>
      </c>
      <c r="O238" s="62">
        <f>M238/91</f>
        <v>0.47802197802197804</v>
      </c>
      <c r="P238" s="45" t="s">
        <v>287</v>
      </c>
      <c r="Q238" s="46" t="s">
        <v>573</v>
      </c>
      <c r="R238" s="47" t="s">
        <v>529</v>
      </c>
      <c r="S238" s="46" t="s">
        <v>489</v>
      </c>
      <c r="T238" s="48" t="s">
        <v>555</v>
      </c>
      <c r="U238" s="48">
        <v>10</v>
      </c>
      <c r="V238" s="49" t="s">
        <v>292</v>
      </c>
      <c r="W238" s="50" t="s">
        <v>504</v>
      </c>
      <c r="X238" s="50" t="s">
        <v>340</v>
      </c>
      <c r="Y238" s="50" t="s">
        <v>428</v>
      </c>
      <c r="Z238" s="33"/>
      <c r="AA238" s="33"/>
      <c r="AB238" s="33"/>
      <c r="AC238" s="33"/>
      <c r="AD238" s="33"/>
      <c r="AE238" s="33"/>
      <c r="AF238" s="33"/>
      <c r="AG238" s="33"/>
      <c r="AH238" s="33"/>
      <c r="AI238" s="33"/>
      <c r="AJ238" s="33"/>
      <c r="AK238" s="33"/>
      <c r="AL238" s="33"/>
      <c r="AM238" s="33"/>
      <c r="AN238" s="33"/>
      <c r="AO238" s="33"/>
      <c r="AP238" s="33"/>
      <c r="AQ238" s="33"/>
      <c r="AR238" s="33"/>
      <c r="AS238" s="33"/>
      <c r="AT238" s="33"/>
      <c r="AU238" s="33"/>
      <c r="AV238" s="33"/>
      <c r="AW238" s="33"/>
      <c r="AX238" s="33"/>
      <c r="AY238" s="33"/>
      <c r="AZ238" s="33"/>
      <c r="BA238" s="33"/>
      <c r="BB238" s="33"/>
      <c r="BC238" s="33"/>
      <c r="BD238" s="33"/>
      <c r="BE238" s="33"/>
      <c r="BF238" s="33"/>
      <c r="BG238" s="33"/>
      <c r="BH238" s="33"/>
      <c r="BI238" s="33"/>
      <c r="BJ238" s="33"/>
      <c r="BK238" s="33"/>
      <c r="BL238" s="33"/>
      <c r="BM238" s="33"/>
      <c r="BN238" s="33"/>
      <c r="BO238" s="33"/>
      <c r="BP238" s="33"/>
      <c r="BQ238" s="33"/>
      <c r="BR238" s="33"/>
      <c r="BS238" s="33"/>
      <c r="BT238" s="33"/>
      <c r="BU238" s="33"/>
      <c r="BV238" s="33"/>
      <c r="BW238" s="33"/>
      <c r="BX238" s="33"/>
      <c r="BY238" s="33"/>
      <c r="BZ238" s="33"/>
      <c r="CA238" s="33"/>
      <c r="CB238" s="33"/>
      <c r="CC238" s="33"/>
      <c r="CD238" s="33"/>
      <c r="CE238" s="33"/>
      <c r="CF238" s="33"/>
      <c r="CG238" s="33"/>
      <c r="CH238" s="33"/>
      <c r="CI238" s="33"/>
      <c r="CJ238" s="33"/>
      <c r="CK238" s="33"/>
      <c r="CL238" s="33"/>
      <c r="CM238" s="33"/>
      <c r="CN238" s="33"/>
      <c r="CO238" s="33"/>
      <c r="CP238" s="33"/>
      <c r="CQ238" s="33"/>
      <c r="CR238" s="33"/>
      <c r="CS238" s="33"/>
      <c r="CT238" s="33"/>
      <c r="CU238" s="33"/>
      <c r="CV238" s="33"/>
      <c r="CW238" s="33"/>
      <c r="CX238" s="33"/>
      <c r="CY238" s="33"/>
      <c r="CZ238" s="33"/>
      <c r="DA238" s="33"/>
      <c r="DB238" s="33"/>
      <c r="DC238" s="33"/>
      <c r="DD238" s="33"/>
      <c r="DE238" s="33"/>
      <c r="DF238" s="33"/>
      <c r="DG238" s="33"/>
      <c r="DH238" s="33"/>
      <c r="DI238" s="33"/>
      <c r="DJ238" s="33"/>
      <c r="DK238" s="33"/>
      <c r="DL238" s="33"/>
      <c r="DM238" s="33"/>
      <c r="DN238" s="33"/>
      <c r="DO238" s="33"/>
      <c r="DP238" s="33"/>
      <c r="DQ238" s="33"/>
      <c r="DR238" s="33"/>
      <c r="DS238" s="33"/>
      <c r="DT238" s="33"/>
      <c r="DU238" s="33"/>
      <c r="DV238" s="33"/>
      <c r="DW238" s="33"/>
      <c r="DX238" s="33"/>
      <c r="DY238" s="33"/>
      <c r="DZ238" s="33"/>
      <c r="EA238" s="33"/>
      <c r="EB238" s="33"/>
      <c r="EC238" s="33"/>
      <c r="ED238" s="33"/>
      <c r="EE238" s="33"/>
      <c r="EF238" s="33"/>
      <c r="EG238" s="33"/>
      <c r="EH238" s="33"/>
      <c r="EI238" s="33"/>
      <c r="EJ238" s="33"/>
      <c r="EK238" s="33"/>
      <c r="EL238" s="33"/>
      <c r="EM238" s="33"/>
      <c r="EN238" s="33"/>
      <c r="EO238" s="33"/>
      <c r="EP238" s="33"/>
      <c r="EQ238" s="33"/>
      <c r="ER238" s="33"/>
      <c r="ES238" s="33"/>
      <c r="ET238" s="33"/>
      <c r="EU238" s="33"/>
      <c r="EV238" s="33"/>
      <c r="EW238" s="33"/>
      <c r="EX238" s="33"/>
      <c r="EY238" s="33"/>
      <c r="EZ238" s="33"/>
      <c r="FA238" s="33"/>
      <c r="FB238" s="33"/>
      <c r="FC238" s="33"/>
      <c r="FD238" s="33"/>
      <c r="FE238" s="33"/>
      <c r="FF238" s="33"/>
      <c r="FG238" s="33"/>
    </row>
    <row r="239" spans="1:163" s="52" customFormat="1" ht="15.75" customHeight="1" x14ac:dyDescent="0.25">
      <c r="A239" s="44" t="s">
        <v>236</v>
      </c>
      <c r="B239" s="44">
        <v>5.5</v>
      </c>
      <c r="C239" s="44">
        <v>3</v>
      </c>
      <c r="D239" s="44">
        <v>6</v>
      </c>
      <c r="E239" s="44">
        <v>3</v>
      </c>
      <c r="F239" s="44">
        <v>7</v>
      </c>
      <c r="G239" s="44">
        <v>10</v>
      </c>
      <c r="H239" s="44">
        <v>4</v>
      </c>
      <c r="I239" s="44">
        <v>4</v>
      </c>
      <c r="J239" s="44">
        <v>0</v>
      </c>
      <c r="K239" s="44">
        <v>0</v>
      </c>
      <c r="L239" s="70"/>
      <c r="M239" s="44">
        <f>SUM(B239:K239)</f>
        <v>42.5</v>
      </c>
      <c r="N239" s="44">
        <v>3</v>
      </c>
      <c r="O239" s="62">
        <f>M239/91</f>
        <v>0.46703296703296704</v>
      </c>
      <c r="P239" s="45" t="s">
        <v>287</v>
      </c>
      <c r="Q239" s="46" t="s">
        <v>574</v>
      </c>
      <c r="R239" s="47" t="s">
        <v>393</v>
      </c>
      <c r="S239" s="46" t="s">
        <v>301</v>
      </c>
      <c r="T239" s="48" t="s">
        <v>555</v>
      </c>
      <c r="U239" s="48">
        <v>10</v>
      </c>
      <c r="V239" s="49" t="s">
        <v>292</v>
      </c>
      <c r="W239" s="50" t="s">
        <v>504</v>
      </c>
      <c r="X239" s="50" t="s">
        <v>340</v>
      </c>
      <c r="Y239" s="50" t="s">
        <v>428</v>
      </c>
      <c r="Z239" s="33"/>
      <c r="AA239" s="33"/>
      <c r="AB239" s="33"/>
      <c r="AC239" s="33"/>
      <c r="AD239" s="33"/>
      <c r="AE239" s="33"/>
      <c r="AF239" s="33"/>
      <c r="AG239" s="33"/>
      <c r="AH239" s="33"/>
      <c r="AI239" s="33"/>
      <c r="AJ239" s="33"/>
      <c r="AK239" s="33"/>
      <c r="AL239" s="33"/>
      <c r="AM239" s="33"/>
      <c r="AN239" s="33"/>
      <c r="AO239" s="33"/>
      <c r="AP239" s="33"/>
      <c r="AQ239" s="33"/>
      <c r="AR239" s="33"/>
      <c r="AS239" s="33"/>
      <c r="AT239" s="33"/>
      <c r="AU239" s="33"/>
      <c r="AV239" s="33"/>
      <c r="AW239" s="33"/>
      <c r="AX239" s="33"/>
      <c r="AY239" s="33"/>
      <c r="AZ239" s="33"/>
      <c r="BA239" s="33"/>
      <c r="BB239" s="33"/>
      <c r="BC239" s="33"/>
      <c r="BD239" s="33"/>
      <c r="BE239" s="33"/>
      <c r="BF239" s="33"/>
      <c r="BG239" s="33"/>
      <c r="BH239" s="33"/>
      <c r="BI239" s="33"/>
      <c r="BJ239" s="33"/>
      <c r="BK239" s="33"/>
      <c r="BL239" s="33"/>
      <c r="BM239" s="33"/>
      <c r="BN239" s="33"/>
      <c r="BO239" s="33"/>
      <c r="BP239" s="33"/>
      <c r="BQ239" s="33"/>
      <c r="BR239" s="33"/>
      <c r="BS239" s="33"/>
      <c r="BT239" s="33"/>
      <c r="BU239" s="33"/>
      <c r="BV239" s="33"/>
      <c r="BW239" s="33"/>
      <c r="BX239" s="33"/>
      <c r="BY239" s="33"/>
      <c r="BZ239" s="33"/>
      <c r="CA239" s="33"/>
      <c r="CB239" s="33"/>
      <c r="CC239" s="33"/>
      <c r="CD239" s="33"/>
      <c r="CE239" s="33"/>
      <c r="CF239" s="33"/>
      <c r="CG239" s="33"/>
      <c r="CH239" s="33"/>
      <c r="CI239" s="33"/>
      <c r="CJ239" s="33"/>
      <c r="CK239" s="33"/>
      <c r="CL239" s="33"/>
      <c r="CM239" s="33"/>
      <c r="CN239" s="33"/>
      <c r="CO239" s="33"/>
      <c r="CP239" s="33"/>
      <c r="CQ239" s="33"/>
      <c r="CR239" s="33"/>
      <c r="CS239" s="33"/>
      <c r="CT239" s="33"/>
      <c r="CU239" s="33"/>
      <c r="CV239" s="33"/>
      <c r="CW239" s="33"/>
      <c r="CX239" s="33"/>
      <c r="CY239" s="33"/>
      <c r="CZ239" s="33"/>
      <c r="DA239" s="33"/>
      <c r="DB239" s="33"/>
      <c r="DC239" s="33"/>
      <c r="DD239" s="33"/>
      <c r="DE239" s="33"/>
      <c r="DF239" s="33"/>
      <c r="DG239" s="33"/>
      <c r="DH239" s="33"/>
      <c r="DI239" s="33"/>
      <c r="DJ239" s="33"/>
      <c r="DK239" s="33"/>
      <c r="DL239" s="33"/>
      <c r="DM239" s="33"/>
      <c r="DN239" s="33"/>
      <c r="DO239" s="33"/>
      <c r="DP239" s="33"/>
      <c r="DQ239" s="33"/>
      <c r="DR239" s="33"/>
      <c r="DS239" s="33"/>
      <c r="DT239" s="33"/>
      <c r="DU239" s="33"/>
      <c r="DV239" s="33"/>
      <c r="DW239" s="33"/>
      <c r="DX239" s="33"/>
      <c r="DY239" s="33"/>
      <c r="DZ239" s="33"/>
      <c r="EA239" s="33"/>
      <c r="EB239" s="33"/>
      <c r="EC239" s="33"/>
      <c r="ED239" s="33"/>
      <c r="EE239" s="33"/>
      <c r="EF239" s="33"/>
      <c r="EG239" s="33"/>
      <c r="EH239" s="33"/>
      <c r="EI239" s="33"/>
      <c r="EJ239" s="33"/>
      <c r="EK239" s="33"/>
      <c r="EL239" s="33"/>
      <c r="EM239" s="33"/>
      <c r="EN239" s="33"/>
      <c r="EO239" s="33"/>
      <c r="EP239" s="33"/>
      <c r="EQ239" s="33"/>
      <c r="ER239" s="33"/>
      <c r="ES239" s="33"/>
      <c r="ET239" s="33"/>
      <c r="EU239" s="33"/>
      <c r="EV239" s="33"/>
      <c r="EW239" s="33"/>
      <c r="EX239" s="33"/>
      <c r="EY239" s="33"/>
      <c r="EZ239" s="33"/>
      <c r="FA239" s="33"/>
      <c r="FB239" s="33"/>
      <c r="FC239" s="33"/>
      <c r="FD239" s="33"/>
      <c r="FE239" s="33"/>
      <c r="FF239" s="33"/>
      <c r="FG239" s="33"/>
    </row>
    <row r="240" spans="1:163" s="52" customFormat="1" ht="15.75" customHeight="1" x14ac:dyDescent="0.25">
      <c r="A240" s="44" t="s">
        <v>227</v>
      </c>
      <c r="B240" s="44">
        <v>8.5</v>
      </c>
      <c r="C240" s="44">
        <v>4</v>
      </c>
      <c r="D240" s="44">
        <v>4</v>
      </c>
      <c r="E240" s="44">
        <v>3</v>
      </c>
      <c r="F240" s="44">
        <v>5</v>
      </c>
      <c r="G240" s="44">
        <v>2</v>
      </c>
      <c r="H240" s="44">
        <v>2</v>
      </c>
      <c r="I240" s="44">
        <v>0</v>
      </c>
      <c r="J240" s="44">
        <v>5</v>
      </c>
      <c r="K240" s="44">
        <v>8</v>
      </c>
      <c r="L240" s="70"/>
      <c r="M240" s="44">
        <f>SUM(B240:K240)</f>
        <v>41.5</v>
      </c>
      <c r="N240" s="44">
        <v>4</v>
      </c>
      <c r="O240" s="62">
        <f>M240/91</f>
        <v>0.45604395604395603</v>
      </c>
      <c r="P240" s="45" t="s">
        <v>287</v>
      </c>
      <c r="Q240" s="46" t="s">
        <v>559</v>
      </c>
      <c r="R240" s="47" t="s">
        <v>560</v>
      </c>
      <c r="S240" s="46" t="s">
        <v>326</v>
      </c>
      <c r="T240" s="48" t="s">
        <v>555</v>
      </c>
      <c r="U240" s="48">
        <v>10</v>
      </c>
      <c r="V240" s="49" t="s">
        <v>313</v>
      </c>
      <c r="W240" s="50" t="s">
        <v>800</v>
      </c>
      <c r="X240" s="50" t="s">
        <v>801</v>
      </c>
      <c r="Y240" s="50" t="s">
        <v>453</v>
      </c>
    </row>
    <row r="241" spans="1:163" s="52" customFormat="1" ht="15.75" customHeight="1" x14ac:dyDescent="0.25">
      <c r="A241" s="44" t="s">
        <v>232</v>
      </c>
      <c r="B241" s="44">
        <v>7.5</v>
      </c>
      <c r="C241" s="44">
        <v>0</v>
      </c>
      <c r="D241" s="44">
        <v>8</v>
      </c>
      <c r="E241" s="44">
        <v>4</v>
      </c>
      <c r="F241" s="44">
        <v>5</v>
      </c>
      <c r="G241" s="44">
        <v>0</v>
      </c>
      <c r="H241" s="44">
        <v>2</v>
      </c>
      <c r="I241" s="44">
        <v>2</v>
      </c>
      <c r="J241" s="44">
        <v>5</v>
      </c>
      <c r="K241" s="44">
        <v>8</v>
      </c>
      <c r="L241" s="70"/>
      <c r="M241" s="44">
        <f>SUM(B241:K241)</f>
        <v>41.5</v>
      </c>
      <c r="N241" s="44">
        <v>4</v>
      </c>
      <c r="O241" s="62">
        <f>M241/91</f>
        <v>0.45604395604395603</v>
      </c>
      <c r="P241" s="45" t="s">
        <v>287</v>
      </c>
      <c r="Q241" s="46" t="s">
        <v>569</v>
      </c>
      <c r="R241" s="47" t="s">
        <v>552</v>
      </c>
      <c r="S241" s="46" t="s">
        <v>568</v>
      </c>
      <c r="T241" s="48" t="s">
        <v>555</v>
      </c>
      <c r="U241" s="48">
        <v>10</v>
      </c>
      <c r="V241" s="49" t="s">
        <v>313</v>
      </c>
      <c r="W241" s="50" t="s">
        <v>800</v>
      </c>
      <c r="X241" s="50" t="s">
        <v>801</v>
      </c>
      <c r="Y241" s="50" t="s">
        <v>453</v>
      </c>
    </row>
    <row r="242" spans="1:163" s="52" customFormat="1" ht="15.75" customHeight="1" x14ac:dyDescent="0.25">
      <c r="A242" s="44" t="s">
        <v>237</v>
      </c>
      <c r="B242" s="44">
        <v>4</v>
      </c>
      <c r="C242" s="44">
        <v>3</v>
      </c>
      <c r="D242" s="44">
        <v>6</v>
      </c>
      <c r="E242" s="44">
        <v>1</v>
      </c>
      <c r="F242" s="44">
        <v>7</v>
      </c>
      <c r="G242" s="44">
        <v>6</v>
      </c>
      <c r="H242" s="44">
        <v>8.5</v>
      </c>
      <c r="I242" s="44">
        <v>2</v>
      </c>
      <c r="J242" s="44">
        <v>0</v>
      </c>
      <c r="K242" s="44">
        <v>2</v>
      </c>
      <c r="L242" s="70"/>
      <c r="M242" s="44">
        <f>SUM(B242:K242)</f>
        <v>39.5</v>
      </c>
      <c r="N242" s="44">
        <v>5</v>
      </c>
      <c r="O242" s="62">
        <f>M242/91</f>
        <v>0.43406593406593408</v>
      </c>
      <c r="P242" s="45" t="s">
        <v>287</v>
      </c>
      <c r="Q242" s="46" t="s">
        <v>575</v>
      </c>
      <c r="R242" s="47" t="s">
        <v>576</v>
      </c>
      <c r="S242" s="46" t="s">
        <v>577</v>
      </c>
      <c r="T242" s="48" t="s">
        <v>555</v>
      </c>
      <c r="U242" s="48">
        <v>10</v>
      </c>
      <c r="V242" s="49" t="s">
        <v>292</v>
      </c>
      <c r="W242" s="50" t="s">
        <v>504</v>
      </c>
      <c r="X242" s="50" t="s">
        <v>340</v>
      </c>
      <c r="Y242" s="50" t="s">
        <v>428</v>
      </c>
      <c r="Z242" s="33"/>
      <c r="AA242" s="33"/>
      <c r="AB242" s="33"/>
      <c r="AC242" s="33"/>
      <c r="AD242" s="33"/>
      <c r="AE242" s="33"/>
      <c r="AF242" s="33"/>
      <c r="AG242" s="33"/>
      <c r="AH242" s="33"/>
      <c r="AI242" s="33"/>
      <c r="AJ242" s="33"/>
      <c r="AK242" s="33"/>
      <c r="AL242" s="33"/>
      <c r="AM242" s="33"/>
      <c r="AN242" s="33"/>
      <c r="AO242" s="33"/>
      <c r="AP242" s="33"/>
      <c r="AQ242" s="33"/>
      <c r="AR242" s="33"/>
      <c r="AS242" s="33"/>
      <c r="AT242" s="33"/>
      <c r="AU242" s="33"/>
      <c r="AV242" s="33"/>
      <c r="AW242" s="33"/>
      <c r="AX242" s="33"/>
      <c r="AY242" s="33"/>
      <c r="AZ242" s="33"/>
      <c r="BA242" s="33"/>
      <c r="BB242" s="33"/>
      <c r="BC242" s="33"/>
      <c r="BD242" s="33"/>
      <c r="BE242" s="33"/>
      <c r="BF242" s="33"/>
      <c r="BG242" s="33"/>
      <c r="BH242" s="33"/>
      <c r="BI242" s="33"/>
      <c r="BJ242" s="33"/>
      <c r="BK242" s="33"/>
      <c r="BL242" s="33"/>
      <c r="BM242" s="33"/>
      <c r="BN242" s="33"/>
      <c r="BO242" s="33"/>
      <c r="BP242" s="33"/>
      <c r="BQ242" s="33"/>
      <c r="BR242" s="33"/>
      <c r="BS242" s="33"/>
      <c r="BT242" s="33"/>
      <c r="BU242" s="33"/>
      <c r="BV242" s="33"/>
      <c r="BW242" s="33"/>
      <c r="BX242" s="33"/>
      <c r="BY242" s="33"/>
      <c r="BZ242" s="33"/>
      <c r="CA242" s="33"/>
      <c r="CB242" s="33"/>
      <c r="CC242" s="33"/>
      <c r="CD242" s="33"/>
      <c r="CE242" s="33"/>
      <c r="CF242" s="33"/>
      <c r="CG242" s="33"/>
      <c r="CH242" s="33"/>
      <c r="CI242" s="33"/>
      <c r="CJ242" s="33"/>
      <c r="CK242" s="33"/>
      <c r="CL242" s="33"/>
      <c r="CM242" s="33"/>
      <c r="CN242" s="33"/>
      <c r="CO242" s="33"/>
      <c r="CP242" s="33"/>
      <c r="CQ242" s="33"/>
      <c r="CR242" s="33"/>
      <c r="CS242" s="33"/>
      <c r="CT242" s="33"/>
      <c r="CU242" s="33"/>
      <c r="CV242" s="33"/>
      <c r="CW242" s="33"/>
      <c r="CX242" s="33"/>
      <c r="CY242" s="33"/>
      <c r="CZ242" s="33"/>
      <c r="DA242" s="33"/>
      <c r="DB242" s="33"/>
      <c r="DC242" s="33"/>
      <c r="DD242" s="33"/>
      <c r="DE242" s="33"/>
      <c r="DF242" s="33"/>
      <c r="DG242" s="33"/>
      <c r="DH242" s="33"/>
      <c r="DI242" s="33"/>
      <c r="DJ242" s="33"/>
      <c r="DK242" s="33"/>
      <c r="DL242" s="33"/>
      <c r="DM242" s="33"/>
      <c r="DN242" s="33"/>
      <c r="DO242" s="33"/>
      <c r="DP242" s="33"/>
      <c r="DQ242" s="33"/>
      <c r="DR242" s="33"/>
      <c r="DS242" s="33"/>
      <c r="DT242" s="33"/>
      <c r="DU242" s="33"/>
      <c r="DV242" s="33"/>
      <c r="DW242" s="33"/>
      <c r="DX242" s="33"/>
      <c r="DY242" s="33"/>
      <c r="DZ242" s="33"/>
      <c r="EA242" s="33"/>
      <c r="EB242" s="33"/>
      <c r="EC242" s="33"/>
      <c r="ED242" s="33"/>
      <c r="EE242" s="33"/>
      <c r="EF242" s="33"/>
      <c r="EG242" s="33"/>
      <c r="EH242" s="33"/>
      <c r="EI242" s="33"/>
      <c r="EJ242" s="33"/>
      <c r="EK242" s="33"/>
      <c r="EL242" s="33"/>
      <c r="EM242" s="33"/>
      <c r="EN242" s="33"/>
      <c r="EO242" s="33"/>
      <c r="EP242" s="33"/>
      <c r="EQ242" s="33"/>
      <c r="ER242" s="33"/>
      <c r="ES242" s="33"/>
      <c r="ET242" s="33"/>
      <c r="EU242" s="33"/>
      <c r="EV242" s="33"/>
      <c r="EW242" s="33"/>
      <c r="EX242" s="33"/>
      <c r="EY242" s="33"/>
      <c r="EZ242" s="33"/>
      <c r="FA242" s="33"/>
      <c r="FB242" s="33"/>
      <c r="FC242" s="33"/>
      <c r="FD242" s="33"/>
      <c r="FE242" s="33"/>
      <c r="FF242" s="33"/>
      <c r="FG242" s="33"/>
    </row>
    <row r="243" spans="1:163" s="52" customFormat="1" ht="15.75" customHeight="1" x14ac:dyDescent="0.25">
      <c r="A243" s="44" t="s">
        <v>238</v>
      </c>
      <c r="B243" s="44">
        <v>4</v>
      </c>
      <c r="C243" s="44">
        <v>2</v>
      </c>
      <c r="D243" s="44">
        <v>0</v>
      </c>
      <c r="E243" s="44">
        <v>0.5</v>
      </c>
      <c r="F243" s="44">
        <v>10</v>
      </c>
      <c r="G243" s="44">
        <v>5</v>
      </c>
      <c r="H243" s="44">
        <v>7</v>
      </c>
      <c r="I243" s="44">
        <v>4</v>
      </c>
      <c r="J243" s="44">
        <v>0</v>
      </c>
      <c r="K243" s="44">
        <v>3</v>
      </c>
      <c r="L243" s="70"/>
      <c r="M243" s="44">
        <f>SUM(B243:K243)</f>
        <v>35.5</v>
      </c>
      <c r="N243" s="44">
        <v>6</v>
      </c>
      <c r="O243" s="62">
        <f>M243/91</f>
        <v>0.39010989010989011</v>
      </c>
      <c r="P243" s="45" t="s">
        <v>288</v>
      </c>
      <c r="Q243" s="46" t="s">
        <v>578</v>
      </c>
      <c r="R243" s="47" t="s">
        <v>393</v>
      </c>
      <c r="S243" s="46" t="s">
        <v>301</v>
      </c>
      <c r="T243" s="48" t="s">
        <v>555</v>
      </c>
      <c r="U243" s="48">
        <v>10</v>
      </c>
      <c r="V243" s="49" t="s">
        <v>292</v>
      </c>
      <c r="W243" s="50" t="s">
        <v>504</v>
      </c>
      <c r="X243" s="50" t="s">
        <v>340</v>
      </c>
      <c r="Y243" s="50" t="s">
        <v>428</v>
      </c>
      <c r="Z243" s="33"/>
      <c r="AA243" s="33"/>
      <c r="AB243" s="33"/>
      <c r="AC243" s="33"/>
      <c r="AD243" s="33"/>
      <c r="AE243" s="33"/>
      <c r="AF243" s="33"/>
      <c r="AG243" s="33"/>
      <c r="AH243" s="33"/>
      <c r="AI243" s="33"/>
      <c r="AJ243" s="33"/>
      <c r="AK243" s="33"/>
      <c r="AL243" s="33"/>
      <c r="AM243" s="33"/>
      <c r="AN243" s="33"/>
      <c r="AO243" s="33"/>
      <c r="AP243" s="33"/>
      <c r="AQ243" s="33"/>
      <c r="AR243" s="33"/>
      <c r="AS243" s="33"/>
      <c r="AT243" s="33"/>
      <c r="AU243" s="33"/>
      <c r="AV243" s="33"/>
      <c r="AW243" s="33"/>
      <c r="AX243" s="33"/>
      <c r="AY243" s="33"/>
      <c r="AZ243" s="33"/>
      <c r="BA243" s="33"/>
      <c r="BB243" s="33"/>
      <c r="BC243" s="33"/>
      <c r="BD243" s="33"/>
      <c r="BE243" s="33"/>
      <c r="BF243" s="33"/>
      <c r="BG243" s="33"/>
      <c r="BH243" s="33"/>
      <c r="BI243" s="33"/>
      <c r="BJ243" s="33"/>
      <c r="BK243" s="33"/>
      <c r="BL243" s="33"/>
      <c r="BM243" s="33"/>
      <c r="BN243" s="33"/>
      <c r="BO243" s="33"/>
      <c r="BP243" s="33"/>
      <c r="BQ243" s="33"/>
      <c r="BR243" s="33"/>
      <c r="BS243" s="33"/>
      <c r="BT243" s="33"/>
      <c r="BU243" s="33"/>
      <c r="BV243" s="33"/>
      <c r="BW243" s="33"/>
      <c r="BX243" s="33"/>
      <c r="BY243" s="33"/>
      <c r="BZ243" s="33"/>
      <c r="CA243" s="33"/>
      <c r="CB243" s="33"/>
      <c r="CC243" s="33"/>
      <c r="CD243" s="33"/>
      <c r="CE243" s="33"/>
      <c r="CF243" s="33"/>
      <c r="CG243" s="33"/>
      <c r="CH243" s="33"/>
      <c r="CI243" s="33"/>
      <c r="CJ243" s="33"/>
      <c r="CK243" s="33"/>
      <c r="CL243" s="33"/>
      <c r="CM243" s="33"/>
      <c r="CN243" s="33"/>
      <c r="CO243" s="33"/>
      <c r="CP243" s="33"/>
      <c r="CQ243" s="33"/>
      <c r="CR243" s="33"/>
      <c r="CS243" s="33"/>
      <c r="CT243" s="33"/>
      <c r="CU243" s="33"/>
      <c r="CV243" s="33"/>
      <c r="CW243" s="33"/>
      <c r="CX243" s="33"/>
      <c r="CY243" s="33"/>
      <c r="CZ243" s="33"/>
      <c r="DA243" s="33"/>
      <c r="DB243" s="33"/>
      <c r="DC243" s="33"/>
      <c r="DD243" s="33"/>
      <c r="DE243" s="33"/>
      <c r="DF243" s="33"/>
      <c r="DG243" s="33"/>
      <c r="DH243" s="33"/>
      <c r="DI243" s="33"/>
      <c r="DJ243" s="33"/>
      <c r="DK243" s="33"/>
      <c r="DL243" s="33"/>
      <c r="DM243" s="33"/>
      <c r="DN243" s="33"/>
      <c r="DO243" s="33"/>
      <c r="DP243" s="33"/>
      <c r="DQ243" s="33"/>
      <c r="DR243" s="33"/>
      <c r="DS243" s="33"/>
      <c r="DT243" s="33"/>
      <c r="DU243" s="33"/>
      <c r="DV243" s="33"/>
      <c r="DW243" s="33"/>
      <c r="DX243" s="33"/>
      <c r="DY243" s="33"/>
      <c r="DZ243" s="33"/>
      <c r="EA243" s="33"/>
      <c r="EB243" s="33"/>
      <c r="EC243" s="33"/>
      <c r="ED243" s="33"/>
      <c r="EE243" s="33"/>
      <c r="EF243" s="33"/>
      <c r="EG243" s="33"/>
      <c r="EH243" s="33"/>
      <c r="EI243" s="33"/>
      <c r="EJ243" s="33"/>
      <c r="EK243" s="33"/>
      <c r="EL243" s="33"/>
      <c r="EM243" s="33"/>
      <c r="EN243" s="33"/>
      <c r="EO243" s="33"/>
      <c r="EP243" s="33"/>
      <c r="EQ243" s="33"/>
      <c r="ER243" s="33"/>
      <c r="ES243" s="33"/>
      <c r="ET243" s="33"/>
      <c r="EU243" s="33"/>
      <c r="EV243" s="33"/>
      <c r="EW243" s="33"/>
      <c r="EX243" s="33"/>
      <c r="EY243" s="33"/>
      <c r="EZ243" s="33"/>
      <c r="FA243" s="33"/>
      <c r="FB243" s="33"/>
      <c r="FC243" s="33"/>
      <c r="FD243" s="33"/>
      <c r="FE243" s="33"/>
      <c r="FF243" s="33"/>
      <c r="FG243" s="33"/>
    </row>
    <row r="244" spans="1:163" s="52" customFormat="1" ht="15.75" customHeight="1" x14ac:dyDescent="0.25">
      <c r="A244" s="44" t="s">
        <v>239</v>
      </c>
      <c r="B244" s="44">
        <v>3.5</v>
      </c>
      <c r="C244" s="44">
        <v>3</v>
      </c>
      <c r="D244" s="44">
        <v>6</v>
      </c>
      <c r="E244" s="44">
        <v>4</v>
      </c>
      <c r="F244" s="44">
        <v>5</v>
      </c>
      <c r="G244" s="44">
        <v>7</v>
      </c>
      <c r="H244" s="44">
        <v>6</v>
      </c>
      <c r="I244" s="44">
        <v>0</v>
      </c>
      <c r="J244" s="44">
        <v>0</v>
      </c>
      <c r="K244" s="44">
        <v>0</v>
      </c>
      <c r="L244" s="70"/>
      <c r="M244" s="44">
        <f>SUM(B244:K244)</f>
        <v>34.5</v>
      </c>
      <c r="N244" s="44">
        <v>7</v>
      </c>
      <c r="O244" s="62">
        <f>M244/91</f>
        <v>0.37912087912087911</v>
      </c>
      <c r="P244" s="45" t="s">
        <v>288</v>
      </c>
      <c r="Q244" s="46" t="s">
        <v>532</v>
      </c>
      <c r="R244" s="47" t="s">
        <v>579</v>
      </c>
      <c r="S244" s="46" t="s">
        <v>301</v>
      </c>
      <c r="T244" s="48" t="s">
        <v>555</v>
      </c>
      <c r="U244" s="48">
        <v>10</v>
      </c>
      <c r="V244" s="49" t="s">
        <v>292</v>
      </c>
      <c r="W244" s="50" t="s">
        <v>504</v>
      </c>
      <c r="X244" s="50" t="s">
        <v>340</v>
      </c>
      <c r="Y244" s="50" t="s">
        <v>428</v>
      </c>
      <c r="Z244" s="33"/>
      <c r="AA244" s="33"/>
      <c r="AB244" s="33"/>
      <c r="AC244" s="33"/>
      <c r="AD244" s="33"/>
      <c r="AE244" s="33"/>
      <c r="AF244" s="33"/>
      <c r="AG244" s="33"/>
      <c r="AH244" s="33"/>
      <c r="AI244" s="33"/>
      <c r="AJ244" s="33"/>
      <c r="AK244" s="33"/>
      <c r="AL244" s="33"/>
      <c r="AM244" s="33"/>
      <c r="AN244" s="33"/>
      <c r="AO244" s="33"/>
      <c r="AP244" s="33"/>
      <c r="AQ244" s="33"/>
      <c r="AR244" s="33"/>
      <c r="AS244" s="33"/>
      <c r="AT244" s="33"/>
      <c r="AU244" s="33"/>
      <c r="AV244" s="33"/>
      <c r="AW244" s="33"/>
      <c r="AX244" s="33"/>
      <c r="AY244" s="33"/>
      <c r="AZ244" s="33"/>
      <c r="BA244" s="33"/>
      <c r="BB244" s="33"/>
      <c r="BC244" s="33"/>
      <c r="BD244" s="33"/>
      <c r="BE244" s="33"/>
      <c r="BF244" s="33"/>
      <c r="BG244" s="33"/>
      <c r="BH244" s="33"/>
      <c r="BI244" s="33"/>
      <c r="BJ244" s="33"/>
      <c r="BK244" s="33"/>
      <c r="BL244" s="33"/>
      <c r="BM244" s="33"/>
      <c r="BN244" s="33"/>
      <c r="BO244" s="33"/>
      <c r="BP244" s="33"/>
      <c r="BQ244" s="33"/>
      <c r="BR244" s="33"/>
      <c r="BS244" s="33"/>
      <c r="BT244" s="33"/>
      <c r="BU244" s="33"/>
      <c r="BV244" s="33"/>
      <c r="BW244" s="33"/>
      <c r="BX244" s="33"/>
      <c r="BY244" s="33"/>
      <c r="BZ244" s="33"/>
      <c r="CA244" s="33"/>
      <c r="CB244" s="33"/>
      <c r="CC244" s="33"/>
      <c r="CD244" s="33"/>
      <c r="CE244" s="33"/>
      <c r="CF244" s="33"/>
      <c r="CG244" s="33"/>
      <c r="CH244" s="33"/>
      <c r="CI244" s="33"/>
      <c r="CJ244" s="33"/>
      <c r="CK244" s="33"/>
      <c r="CL244" s="33"/>
      <c r="CM244" s="33"/>
      <c r="CN244" s="33"/>
      <c r="CO244" s="33"/>
      <c r="CP244" s="33"/>
      <c r="CQ244" s="33"/>
      <c r="CR244" s="33"/>
      <c r="CS244" s="33"/>
      <c r="CT244" s="33"/>
      <c r="CU244" s="33"/>
      <c r="CV244" s="33"/>
      <c r="CW244" s="33"/>
      <c r="CX244" s="33"/>
      <c r="CY244" s="33"/>
      <c r="CZ244" s="33"/>
      <c r="DA244" s="33"/>
      <c r="DB244" s="33"/>
      <c r="DC244" s="33"/>
      <c r="DD244" s="33"/>
      <c r="DE244" s="33"/>
      <c r="DF244" s="33"/>
      <c r="DG244" s="33"/>
      <c r="DH244" s="33"/>
      <c r="DI244" s="33"/>
      <c r="DJ244" s="33"/>
      <c r="DK244" s="33"/>
      <c r="DL244" s="33"/>
      <c r="DM244" s="33"/>
      <c r="DN244" s="33"/>
      <c r="DO244" s="33"/>
      <c r="DP244" s="33"/>
      <c r="DQ244" s="33"/>
      <c r="DR244" s="33"/>
      <c r="DS244" s="33"/>
      <c r="DT244" s="33"/>
      <c r="DU244" s="33"/>
      <c r="DV244" s="33"/>
      <c r="DW244" s="33"/>
      <c r="DX244" s="33"/>
      <c r="DY244" s="33"/>
      <c r="DZ244" s="33"/>
      <c r="EA244" s="33"/>
      <c r="EB244" s="33"/>
      <c r="EC244" s="33"/>
      <c r="ED244" s="33"/>
      <c r="EE244" s="33"/>
      <c r="EF244" s="33"/>
      <c r="EG244" s="33"/>
      <c r="EH244" s="33"/>
      <c r="EI244" s="33"/>
      <c r="EJ244" s="33"/>
      <c r="EK244" s="33"/>
      <c r="EL244" s="33"/>
      <c r="EM244" s="33"/>
      <c r="EN244" s="33"/>
      <c r="EO244" s="33"/>
      <c r="EP244" s="33"/>
      <c r="EQ244" s="33"/>
      <c r="ER244" s="33"/>
      <c r="ES244" s="33"/>
      <c r="ET244" s="33"/>
      <c r="EU244" s="33"/>
      <c r="EV244" s="33"/>
      <c r="EW244" s="33"/>
      <c r="EX244" s="33"/>
      <c r="EY244" s="33"/>
      <c r="EZ244" s="33"/>
      <c r="FA244" s="33"/>
      <c r="FB244" s="33"/>
      <c r="FC244" s="33"/>
      <c r="FD244" s="33"/>
      <c r="FE244" s="33"/>
      <c r="FF244" s="33"/>
      <c r="FG244" s="33"/>
    </row>
    <row r="245" spans="1:163" s="52" customFormat="1" ht="15.75" customHeight="1" x14ac:dyDescent="0.25">
      <c r="A245" s="44" t="s">
        <v>226</v>
      </c>
      <c r="B245" s="44">
        <v>9</v>
      </c>
      <c r="C245" s="44">
        <v>1</v>
      </c>
      <c r="D245" s="44">
        <v>6</v>
      </c>
      <c r="E245" s="44">
        <v>3.5</v>
      </c>
      <c r="F245" s="44">
        <v>2</v>
      </c>
      <c r="G245" s="44">
        <v>8</v>
      </c>
      <c r="H245" s="44">
        <v>0</v>
      </c>
      <c r="I245" s="44">
        <v>0</v>
      </c>
      <c r="J245" s="44">
        <v>4</v>
      </c>
      <c r="K245" s="44">
        <v>0</v>
      </c>
      <c r="L245" s="70"/>
      <c r="M245" s="44">
        <f>SUM(B245:K245)</f>
        <v>33.5</v>
      </c>
      <c r="N245" s="44">
        <v>8</v>
      </c>
      <c r="O245" s="62">
        <f>M245/91</f>
        <v>0.36813186813186816</v>
      </c>
      <c r="P245" s="45" t="s">
        <v>288</v>
      </c>
      <c r="Q245" s="46" t="s">
        <v>558</v>
      </c>
      <c r="R245" s="47" t="s">
        <v>352</v>
      </c>
      <c r="S245" s="46" t="s">
        <v>350</v>
      </c>
      <c r="T245" s="48" t="s">
        <v>555</v>
      </c>
      <c r="U245" s="48">
        <v>10</v>
      </c>
      <c r="V245" s="49" t="s">
        <v>313</v>
      </c>
      <c r="W245" s="50" t="s">
        <v>800</v>
      </c>
      <c r="X245" s="50" t="s">
        <v>801</v>
      </c>
      <c r="Y245" s="50" t="s">
        <v>453</v>
      </c>
    </row>
    <row r="246" spans="1:163" s="52" customFormat="1" ht="15.75" customHeight="1" x14ac:dyDescent="0.25">
      <c r="A246" s="44" t="s">
        <v>228</v>
      </c>
      <c r="B246" s="44">
        <v>8</v>
      </c>
      <c r="C246" s="44">
        <v>1</v>
      </c>
      <c r="D246" s="44">
        <v>0</v>
      </c>
      <c r="E246" s="44">
        <v>3</v>
      </c>
      <c r="F246" s="44">
        <v>10</v>
      </c>
      <c r="G246" s="44">
        <v>0</v>
      </c>
      <c r="H246" s="44">
        <v>2</v>
      </c>
      <c r="I246" s="44">
        <v>1</v>
      </c>
      <c r="J246" s="44">
        <v>2</v>
      </c>
      <c r="K246" s="44">
        <v>6</v>
      </c>
      <c r="L246" s="70"/>
      <c r="M246" s="44">
        <f>SUM(B246:K246)</f>
        <v>33</v>
      </c>
      <c r="N246" s="44">
        <v>9</v>
      </c>
      <c r="O246" s="62">
        <f>M246/91</f>
        <v>0.36263736263736263</v>
      </c>
      <c r="P246" s="45" t="s">
        <v>288</v>
      </c>
      <c r="Q246" s="46" t="s">
        <v>561</v>
      </c>
      <c r="R246" s="47" t="s">
        <v>562</v>
      </c>
      <c r="S246" s="46" t="s">
        <v>563</v>
      </c>
      <c r="T246" s="48" t="s">
        <v>555</v>
      </c>
      <c r="U246" s="48">
        <v>10</v>
      </c>
      <c r="V246" s="49" t="s">
        <v>313</v>
      </c>
      <c r="W246" s="50" t="s">
        <v>800</v>
      </c>
      <c r="X246" s="50" t="s">
        <v>801</v>
      </c>
      <c r="Y246" s="50" t="s">
        <v>453</v>
      </c>
    </row>
    <row r="247" spans="1:163" s="52" customFormat="1" ht="15.75" customHeight="1" x14ac:dyDescent="0.25">
      <c r="A247" s="44" t="s">
        <v>229</v>
      </c>
      <c r="B247" s="44">
        <v>6.5</v>
      </c>
      <c r="C247" s="44">
        <v>0</v>
      </c>
      <c r="D247" s="44">
        <v>6</v>
      </c>
      <c r="E247" s="44">
        <v>2</v>
      </c>
      <c r="F247" s="44">
        <v>5</v>
      </c>
      <c r="G247" s="44">
        <v>6</v>
      </c>
      <c r="H247" s="44">
        <v>7</v>
      </c>
      <c r="I247" s="44">
        <v>0</v>
      </c>
      <c r="J247" s="44">
        <v>0</v>
      </c>
      <c r="K247" s="44">
        <v>0</v>
      </c>
      <c r="L247" s="70"/>
      <c r="M247" s="44">
        <f>SUM(B247:K247)</f>
        <v>32.5</v>
      </c>
      <c r="N247" s="44">
        <v>10</v>
      </c>
      <c r="O247" s="62">
        <f>M247/91</f>
        <v>0.35714285714285715</v>
      </c>
      <c r="P247" s="45" t="s">
        <v>288</v>
      </c>
      <c r="Q247" s="46" t="s">
        <v>564</v>
      </c>
      <c r="R247" s="47" t="s">
        <v>565</v>
      </c>
      <c r="S247" s="46" t="s">
        <v>298</v>
      </c>
      <c r="T247" s="48" t="s">
        <v>555</v>
      </c>
      <c r="U247" s="48">
        <v>10</v>
      </c>
      <c r="V247" s="49" t="s">
        <v>313</v>
      </c>
      <c r="W247" s="50" t="s">
        <v>800</v>
      </c>
      <c r="X247" s="50" t="s">
        <v>801</v>
      </c>
      <c r="Y247" s="50" t="s">
        <v>453</v>
      </c>
    </row>
    <row r="248" spans="1:163" s="52" customFormat="1" ht="15.75" customHeight="1" x14ac:dyDescent="0.25">
      <c r="A248" s="44" t="s">
        <v>240</v>
      </c>
      <c r="B248" s="44">
        <v>5</v>
      </c>
      <c r="C248" s="44">
        <v>1</v>
      </c>
      <c r="D248" s="44">
        <v>5</v>
      </c>
      <c r="E248" s="44">
        <v>2</v>
      </c>
      <c r="F248" s="44">
        <v>5</v>
      </c>
      <c r="G248" s="44">
        <v>6</v>
      </c>
      <c r="H248" s="44">
        <v>4</v>
      </c>
      <c r="I248" s="44">
        <v>2</v>
      </c>
      <c r="J248" s="44">
        <v>0</v>
      </c>
      <c r="K248" s="44">
        <v>2</v>
      </c>
      <c r="L248" s="70"/>
      <c r="M248" s="44">
        <f>SUM(B248:K248)</f>
        <v>32</v>
      </c>
      <c r="N248" s="44">
        <v>11</v>
      </c>
      <c r="O248" s="62">
        <f>M248/91</f>
        <v>0.35164835164835168</v>
      </c>
      <c r="P248" s="45" t="s">
        <v>288</v>
      </c>
      <c r="Q248" s="46" t="s">
        <v>580</v>
      </c>
      <c r="R248" s="47" t="s">
        <v>467</v>
      </c>
      <c r="S248" s="46" t="s">
        <v>441</v>
      </c>
      <c r="T248" s="48" t="s">
        <v>555</v>
      </c>
      <c r="U248" s="48">
        <v>10</v>
      </c>
      <c r="V248" s="49" t="s">
        <v>292</v>
      </c>
      <c r="W248" s="50" t="s">
        <v>504</v>
      </c>
      <c r="X248" s="50" t="s">
        <v>340</v>
      </c>
      <c r="Y248" s="50" t="s">
        <v>428</v>
      </c>
      <c r="Z248" s="33"/>
      <c r="AA248" s="33"/>
      <c r="AB248" s="33"/>
      <c r="AC248" s="33"/>
      <c r="AD248" s="33"/>
      <c r="AE248" s="33"/>
      <c r="AF248" s="33"/>
      <c r="AG248" s="33"/>
      <c r="AH248" s="33"/>
      <c r="AI248" s="33"/>
      <c r="AJ248" s="33"/>
      <c r="AK248" s="33"/>
      <c r="AL248" s="33"/>
      <c r="AM248" s="33"/>
      <c r="AN248" s="33"/>
      <c r="AO248" s="33"/>
      <c r="AP248" s="33"/>
      <c r="AQ248" s="33"/>
      <c r="AR248" s="33"/>
      <c r="AS248" s="33"/>
      <c r="AT248" s="33"/>
      <c r="AU248" s="33"/>
      <c r="AV248" s="33"/>
      <c r="AW248" s="33"/>
      <c r="AX248" s="33"/>
      <c r="AY248" s="33"/>
      <c r="AZ248" s="33"/>
      <c r="BA248" s="33"/>
      <c r="BB248" s="33"/>
      <c r="BC248" s="33"/>
      <c r="BD248" s="33"/>
      <c r="BE248" s="33"/>
      <c r="BF248" s="33"/>
      <c r="BG248" s="33"/>
      <c r="BH248" s="33"/>
      <c r="BI248" s="33"/>
      <c r="BJ248" s="33"/>
      <c r="BK248" s="33"/>
      <c r="BL248" s="33"/>
      <c r="BM248" s="33"/>
      <c r="BN248" s="33"/>
      <c r="BO248" s="33"/>
      <c r="BP248" s="33"/>
      <c r="BQ248" s="33"/>
      <c r="BR248" s="33"/>
      <c r="BS248" s="33"/>
      <c r="BT248" s="33"/>
      <c r="BU248" s="33"/>
      <c r="BV248" s="33"/>
      <c r="BW248" s="33"/>
      <c r="BX248" s="33"/>
      <c r="BY248" s="33"/>
      <c r="BZ248" s="33"/>
      <c r="CA248" s="33"/>
      <c r="CB248" s="33"/>
      <c r="CC248" s="33"/>
      <c r="CD248" s="33"/>
      <c r="CE248" s="33"/>
      <c r="CF248" s="33"/>
      <c r="CG248" s="33"/>
      <c r="CH248" s="33"/>
      <c r="CI248" s="33"/>
      <c r="CJ248" s="33"/>
      <c r="CK248" s="33"/>
      <c r="CL248" s="33"/>
      <c r="CM248" s="33"/>
      <c r="CN248" s="33"/>
      <c r="CO248" s="33"/>
      <c r="CP248" s="33"/>
      <c r="CQ248" s="33"/>
      <c r="CR248" s="33"/>
      <c r="CS248" s="33"/>
      <c r="CT248" s="33"/>
      <c r="CU248" s="33"/>
      <c r="CV248" s="33"/>
      <c r="CW248" s="33"/>
      <c r="CX248" s="33"/>
      <c r="CY248" s="33"/>
      <c r="CZ248" s="33"/>
      <c r="DA248" s="33"/>
      <c r="DB248" s="33"/>
      <c r="DC248" s="33"/>
      <c r="DD248" s="33"/>
      <c r="DE248" s="33"/>
      <c r="DF248" s="33"/>
      <c r="DG248" s="33"/>
      <c r="DH248" s="33"/>
      <c r="DI248" s="33"/>
      <c r="DJ248" s="33"/>
      <c r="DK248" s="33"/>
      <c r="DL248" s="33"/>
      <c r="DM248" s="33"/>
      <c r="DN248" s="33"/>
      <c r="DO248" s="33"/>
      <c r="DP248" s="33"/>
      <c r="DQ248" s="33"/>
      <c r="DR248" s="33"/>
      <c r="DS248" s="33"/>
      <c r="DT248" s="33"/>
      <c r="DU248" s="33"/>
      <c r="DV248" s="33"/>
      <c r="DW248" s="33"/>
      <c r="DX248" s="33"/>
      <c r="DY248" s="33"/>
      <c r="DZ248" s="33"/>
      <c r="EA248" s="33"/>
      <c r="EB248" s="33"/>
      <c r="EC248" s="33"/>
      <c r="ED248" s="33"/>
      <c r="EE248" s="33"/>
      <c r="EF248" s="33"/>
      <c r="EG248" s="33"/>
      <c r="EH248" s="33"/>
      <c r="EI248" s="33"/>
      <c r="EJ248" s="33"/>
      <c r="EK248" s="33"/>
      <c r="EL248" s="33"/>
      <c r="EM248" s="33"/>
      <c r="EN248" s="33"/>
      <c r="EO248" s="33"/>
      <c r="EP248" s="33"/>
      <c r="EQ248" s="33"/>
      <c r="ER248" s="33"/>
      <c r="ES248" s="33"/>
      <c r="ET248" s="33"/>
      <c r="EU248" s="33"/>
      <c r="EV248" s="33"/>
      <c r="EW248" s="33"/>
      <c r="EX248" s="33"/>
      <c r="EY248" s="33"/>
      <c r="EZ248" s="33"/>
      <c r="FA248" s="33"/>
      <c r="FB248" s="33"/>
      <c r="FC248" s="33"/>
      <c r="FD248" s="33"/>
      <c r="FE248" s="33"/>
      <c r="FF248" s="33"/>
      <c r="FG248" s="33"/>
    </row>
    <row r="249" spans="1:163" s="52" customFormat="1" ht="15.75" customHeight="1" x14ac:dyDescent="0.25">
      <c r="A249" s="44" t="s">
        <v>241</v>
      </c>
      <c r="B249" s="44">
        <v>5</v>
      </c>
      <c r="C249" s="44">
        <v>2</v>
      </c>
      <c r="D249" s="44">
        <v>0</v>
      </c>
      <c r="E249" s="44">
        <v>3.5</v>
      </c>
      <c r="F249" s="44">
        <v>0</v>
      </c>
      <c r="G249" s="44">
        <v>5</v>
      </c>
      <c r="H249" s="44">
        <v>6</v>
      </c>
      <c r="I249" s="44">
        <v>0</v>
      </c>
      <c r="J249" s="44">
        <v>4</v>
      </c>
      <c r="K249" s="44">
        <v>6</v>
      </c>
      <c r="L249" s="70"/>
      <c r="M249" s="44">
        <f>SUM(B249:K249)</f>
        <v>31.5</v>
      </c>
      <c r="N249" s="44">
        <v>12</v>
      </c>
      <c r="O249" s="62">
        <f>M249/91</f>
        <v>0.34615384615384615</v>
      </c>
      <c r="P249" s="45" t="s">
        <v>288</v>
      </c>
      <c r="Q249" s="46" t="s">
        <v>581</v>
      </c>
      <c r="R249" s="47" t="s">
        <v>393</v>
      </c>
      <c r="S249" s="46" t="s">
        <v>582</v>
      </c>
      <c r="T249" s="48" t="s">
        <v>555</v>
      </c>
      <c r="U249" s="48">
        <v>10</v>
      </c>
      <c r="V249" s="49" t="s">
        <v>292</v>
      </c>
      <c r="W249" s="50" t="s">
        <v>504</v>
      </c>
      <c r="X249" s="50" t="s">
        <v>340</v>
      </c>
      <c r="Y249" s="50" t="s">
        <v>428</v>
      </c>
      <c r="Z249" s="33"/>
      <c r="AA249" s="33"/>
      <c r="AB249" s="33"/>
      <c r="AC249" s="33"/>
      <c r="AD249" s="33"/>
      <c r="AE249" s="33"/>
      <c r="AF249" s="33"/>
      <c r="AG249" s="33"/>
      <c r="AH249" s="33"/>
      <c r="AI249" s="33"/>
      <c r="AJ249" s="33"/>
      <c r="AK249" s="33"/>
      <c r="AL249" s="33"/>
      <c r="AM249" s="33"/>
      <c r="AN249" s="33"/>
      <c r="AO249" s="33"/>
      <c r="AP249" s="33"/>
      <c r="AQ249" s="33"/>
      <c r="AR249" s="33"/>
      <c r="AS249" s="33"/>
      <c r="AT249" s="33"/>
      <c r="AU249" s="33"/>
      <c r="AV249" s="33"/>
      <c r="AW249" s="33"/>
      <c r="AX249" s="33"/>
      <c r="AY249" s="33"/>
      <c r="AZ249" s="33"/>
      <c r="BA249" s="33"/>
      <c r="BB249" s="33"/>
      <c r="BC249" s="33"/>
      <c r="BD249" s="33"/>
      <c r="BE249" s="33"/>
      <c r="BF249" s="33"/>
      <c r="BG249" s="33"/>
      <c r="BH249" s="33"/>
      <c r="BI249" s="33"/>
      <c r="BJ249" s="33"/>
      <c r="BK249" s="33"/>
      <c r="BL249" s="33"/>
      <c r="BM249" s="33"/>
      <c r="BN249" s="33"/>
      <c r="BO249" s="33"/>
      <c r="BP249" s="33"/>
      <c r="BQ249" s="33"/>
      <c r="BR249" s="33"/>
      <c r="BS249" s="33"/>
      <c r="BT249" s="33"/>
      <c r="BU249" s="33"/>
      <c r="BV249" s="33"/>
      <c r="BW249" s="33"/>
      <c r="BX249" s="33"/>
      <c r="BY249" s="33"/>
      <c r="BZ249" s="33"/>
      <c r="CA249" s="33"/>
      <c r="CB249" s="33"/>
      <c r="CC249" s="33"/>
      <c r="CD249" s="33"/>
      <c r="CE249" s="33"/>
      <c r="CF249" s="33"/>
      <c r="CG249" s="33"/>
      <c r="CH249" s="33"/>
      <c r="CI249" s="33"/>
      <c r="CJ249" s="33"/>
      <c r="CK249" s="33"/>
      <c r="CL249" s="33"/>
      <c r="CM249" s="33"/>
      <c r="CN249" s="33"/>
      <c r="CO249" s="33"/>
      <c r="CP249" s="33"/>
      <c r="CQ249" s="33"/>
      <c r="CR249" s="33"/>
      <c r="CS249" s="33"/>
      <c r="CT249" s="33"/>
      <c r="CU249" s="33"/>
      <c r="CV249" s="33"/>
      <c r="CW249" s="33"/>
      <c r="CX249" s="33"/>
      <c r="CY249" s="33"/>
      <c r="CZ249" s="33"/>
      <c r="DA249" s="33"/>
      <c r="DB249" s="33"/>
      <c r="DC249" s="33"/>
      <c r="DD249" s="33"/>
      <c r="DE249" s="33"/>
      <c r="DF249" s="33"/>
      <c r="DG249" s="33"/>
      <c r="DH249" s="33"/>
      <c r="DI249" s="33"/>
      <c r="DJ249" s="33"/>
      <c r="DK249" s="33"/>
      <c r="DL249" s="33"/>
      <c r="DM249" s="33"/>
      <c r="DN249" s="33"/>
      <c r="DO249" s="33"/>
      <c r="DP249" s="33"/>
      <c r="DQ249" s="33"/>
      <c r="DR249" s="33"/>
      <c r="DS249" s="33"/>
      <c r="DT249" s="33"/>
      <c r="DU249" s="33"/>
      <c r="DV249" s="33"/>
      <c r="DW249" s="33"/>
      <c r="DX249" s="33"/>
      <c r="DY249" s="33"/>
      <c r="DZ249" s="33"/>
      <c r="EA249" s="33"/>
      <c r="EB249" s="33"/>
      <c r="EC249" s="33"/>
      <c r="ED249" s="33"/>
      <c r="EE249" s="33"/>
      <c r="EF249" s="33"/>
      <c r="EG249" s="33"/>
      <c r="EH249" s="33"/>
      <c r="EI249" s="33"/>
      <c r="EJ249" s="33"/>
      <c r="EK249" s="33"/>
      <c r="EL249" s="33"/>
      <c r="EM249" s="33"/>
      <c r="EN249" s="33"/>
      <c r="EO249" s="33"/>
      <c r="EP249" s="33"/>
      <c r="EQ249" s="33"/>
      <c r="ER249" s="33"/>
      <c r="ES249" s="33"/>
      <c r="ET249" s="33"/>
      <c r="EU249" s="33"/>
      <c r="EV249" s="33"/>
      <c r="EW249" s="33"/>
      <c r="EX249" s="33"/>
      <c r="EY249" s="33"/>
      <c r="EZ249" s="33"/>
      <c r="FA249" s="33"/>
      <c r="FB249" s="33"/>
      <c r="FC249" s="33"/>
      <c r="FD249" s="33"/>
      <c r="FE249" s="33"/>
      <c r="FF249" s="33"/>
      <c r="FG249" s="33"/>
    </row>
    <row r="250" spans="1:163" s="52" customFormat="1" ht="15.75" customHeight="1" x14ac:dyDescent="0.25">
      <c r="A250" s="44" t="s">
        <v>242</v>
      </c>
      <c r="B250" s="44">
        <v>3</v>
      </c>
      <c r="C250" s="44">
        <v>1</v>
      </c>
      <c r="D250" s="44">
        <v>4.5</v>
      </c>
      <c r="E250" s="44">
        <v>1</v>
      </c>
      <c r="F250" s="44">
        <v>6</v>
      </c>
      <c r="G250" s="44">
        <v>4</v>
      </c>
      <c r="H250" s="44">
        <v>5.5</v>
      </c>
      <c r="I250" s="44">
        <v>2</v>
      </c>
      <c r="J250" s="44">
        <v>0</v>
      </c>
      <c r="K250" s="44">
        <v>4</v>
      </c>
      <c r="L250" s="70"/>
      <c r="M250" s="44">
        <f>SUM(B250:K250)</f>
        <v>31</v>
      </c>
      <c r="N250" s="44">
        <v>13</v>
      </c>
      <c r="O250" s="62">
        <f>M250/91</f>
        <v>0.34065934065934067</v>
      </c>
      <c r="P250" s="45" t="s">
        <v>288</v>
      </c>
      <c r="Q250" s="46" t="s">
        <v>583</v>
      </c>
      <c r="R250" s="47" t="s">
        <v>584</v>
      </c>
      <c r="S250" s="46" t="s">
        <v>585</v>
      </c>
      <c r="T250" s="48" t="s">
        <v>555</v>
      </c>
      <c r="U250" s="48">
        <v>10</v>
      </c>
      <c r="V250" s="49" t="s">
        <v>292</v>
      </c>
      <c r="W250" s="50" t="s">
        <v>504</v>
      </c>
      <c r="X250" s="50" t="s">
        <v>340</v>
      </c>
      <c r="Y250" s="50" t="s">
        <v>428</v>
      </c>
      <c r="Z250" s="33"/>
      <c r="AA250" s="33"/>
      <c r="AB250" s="33"/>
      <c r="AC250" s="33"/>
      <c r="AD250" s="33"/>
      <c r="AE250" s="33"/>
      <c r="AF250" s="33"/>
      <c r="AG250" s="33"/>
      <c r="AH250" s="33"/>
      <c r="AI250" s="33"/>
      <c r="AJ250" s="33"/>
      <c r="AK250" s="33"/>
      <c r="AL250" s="33"/>
      <c r="AM250" s="33"/>
      <c r="AN250" s="33"/>
      <c r="AO250" s="33"/>
      <c r="AP250" s="33"/>
      <c r="AQ250" s="33"/>
      <c r="AR250" s="33"/>
      <c r="AS250" s="33"/>
      <c r="AT250" s="33"/>
      <c r="AU250" s="33"/>
      <c r="AV250" s="33"/>
      <c r="AW250" s="33"/>
      <c r="AX250" s="33"/>
      <c r="AY250" s="33"/>
      <c r="AZ250" s="33"/>
      <c r="BA250" s="33"/>
      <c r="BB250" s="33"/>
      <c r="BC250" s="33"/>
      <c r="BD250" s="33"/>
      <c r="BE250" s="33"/>
      <c r="BF250" s="33"/>
      <c r="BG250" s="33"/>
      <c r="BH250" s="33"/>
      <c r="BI250" s="33"/>
      <c r="BJ250" s="33"/>
      <c r="BK250" s="33"/>
      <c r="BL250" s="33"/>
      <c r="BM250" s="33"/>
      <c r="BN250" s="33"/>
      <c r="BO250" s="33"/>
      <c r="BP250" s="33"/>
      <c r="BQ250" s="33"/>
      <c r="BR250" s="33"/>
      <c r="BS250" s="33"/>
      <c r="BT250" s="33"/>
      <c r="BU250" s="33"/>
      <c r="BV250" s="33"/>
      <c r="BW250" s="33"/>
      <c r="BX250" s="33"/>
      <c r="BY250" s="33"/>
      <c r="BZ250" s="33"/>
      <c r="CA250" s="33"/>
      <c r="CB250" s="33"/>
      <c r="CC250" s="33"/>
      <c r="CD250" s="33"/>
      <c r="CE250" s="33"/>
      <c r="CF250" s="33"/>
      <c r="CG250" s="33"/>
      <c r="CH250" s="33"/>
      <c r="CI250" s="33"/>
      <c r="CJ250" s="33"/>
      <c r="CK250" s="33"/>
      <c r="CL250" s="33"/>
      <c r="CM250" s="33"/>
      <c r="CN250" s="33"/>
      <c r="CO250" s="33"/>
      <c r="CP250" s="33"/>
      <c r="CQ250" s="33"/>
      <c r="CR250" s="33"/>
      <c r="CS250" s="33"/>
      <c r="CT250" s="33"/>
      <c r="CU250" s="33"/>
      <c r="CV250" s="33"/>
      <c r="CW250" s="33"/>
      <c r="CX250" s="33"/>
      <c r="CY250" s="33"/>
      <c r="CZ250" s="33"/>
      <c r="DA250" s="33"/>
      <c r="DB250" s="33"/>
      <c r="DC250" s="33"/>
      <c r="DD250" s="33"/>
      <c r="DE250" s="33"/>
      <c r="DF250" s="33"/>
      <c r="DG250" s="33"/>
      <c r="DH250" s="33"/>
      <c r="DI250" s="33"/>
      <c r="DJ250" s="33"/>
      <c r="DK250" s="33"/>
      <c r="DL250" s="33"/>
      <c r="DM250" s="33"/>
      <c r="DN250" s="33"/>
      <c r="DO250" s="33"/>
      <c r="DP250" s="33"/>
      <c r="DQ250" s="33"/>
      <c r="DR250" s="33"/>
      <c r="DS250" s="33"/>
      <c r="DT250" s="33"/>
      <c r="DU250" s="33"/>
      <c r="DV250" s="33"/>
      <c r="DW250" s="33"/>
      <c r="DX250" s="33"/>
      <c r="DY250" s="33"/>
      <c r="DZ250" s="33"/>
      <c r="EA250" s="33"/>
      <c r="EB250" s="33"/>
      <c r="EC250" s="33"/>
      <c r="ED250" s="33"/>
      <c r="EE250" s="33"/>
      <c r="EF250" s="33"/>
      <c r="EG250" s="33"/>
      <c r="EH250" s="33"/>
      <c r="EI250" s="33"/>
      <c r="EJ250" s="33"/>
      <c r="EK250" s="33"/>
      <c r="EL250" s="33"/>
      <c r="EM250" s="33"/>
      <c r="EN250" s="33"/>
      <c r="EO250" s="33"/>
      <c r="EP250" s="33"/>
      <c r="EQ250" s="33"/>
      <c r="ER250" s="33"/>
      <c r="ES250" s="33"/>
      <c r="ET250" s="33"/>
      <c r="EU250" s="33"/>
      <c r="EV250" s="33"/>
      <c r="EW250" s="33"/>
      <c r="EX250" s="33"/>
      <c r="EY250" s="33"/>
      <c r="EZ250" s="33"/>
      <c r="FA250" s="33"/>
      <c r="FB250" s="33"/>
      <c r="FC250" s="33"/>
      <c r="FD250" s="33"/>
      <c r="FE250" s="33"/>
      <c r="FF250" s="33"/>
      <c r="FG250" s="33"/>
    </row>
    <row r="251" spans="1:163" s="52" customFormat="1" ht="15.75" customHeight="1" x14ac:dyDescent="0.25">
      <c r="A251" s="44" t="s">
        <v>243</v>
      </c>
      <c r="B251" s="44">
        <v>3</v>
      </c>
      <c r="C251" s="44">
        <v>3</v>
      </c>
      <c r="D251" s="44">
        <v>5.5</v>
      </c>
      <c r="E251" s="44">
        <v>1</v>
      </c>
      <c r="F251" s="44">
        <v>6</v>
      </c>
      <c r="G251" s="44">
        <v>0</v>
      </c>
      <c r="H251" s="44">
        <v>4</v>
      </c>
      <c r="I251" s="44">
        <v>2</v>
      </c>
      <c r="J251" s="44">
        <v>0</v>
      </c>
      <c r="K251" s="44">
        <v>4</v>
      </c>
      <c r="L251" s="70"/>
      <c r="M251" s="44">
        <f>SUM(B251:K251)</f>
        <v>28.5</v>
      </c>
      <c r="N251" s="44">
        <v>14</v>
      </c>
      <c r="O251" s="62">
        <f>M251/91</f>
        <v>0.31318681318681318</v>
      </c>
      <c r="P251" s="45" t="s">
        <v>288</v>
      </c>
      <c r="Q251" s="46" t="s">
        <v>586</v>
      </c>
      <c r="R251" s="47" t="s">
        <v>340</v>
      </c>
      <c r="S251" s="46" t="s">
        <v>329</v>
      </c>
      <c r="T251" s="48" t="s">
        <v>555</v>
      </c>
      <c r="U251" s="48">
        <v>10</v>
      </c>
      <c r="V251" s="49" t="s">
        <v>292</v>
      </c>
      <c r="W251" s="50" t="s">
        <v>504</v>
      </c>
      <c r="X251" s="50" t="s">
        <v>340</v>
      </c>
      <c r="Y251" s="50" t="s">
        <v>428</v>
      </c>
      <c r="Z251" s="33"/>
      <c r="AA251" s="33"/>
      <c r="AB251" s="33"/>
      <c r="AC251" s="33"/>
      <c r="AD251" s="33"/>
      <c r="AE251" s="33"/>
      <c r="AF251" s="33"/>
      <c r="AG251" s="33"/>
      <c r="AH251" s="33"/>
      <c r="AI251" s="33"/>
      <c r="AJ251" s="33"/>
      <c r="AK251" s="33"/>
      <c r="AL251" s="33"/>
      <c r="AM251" s="33"/>
      <c r="AN251" s="33"/>
      <c r="AO251" s="33"/>
      <c r="AP251" s="33"/>
      <c r="AQ251" s="33"/>
      <c r="AR251" s="33"/>
      <c r="AS251" s="33"/>
      <c r="AT251" s="33"/>
      <c r="AU251" s="33"/>
      <c r="AV251" s="33"/>
      <c r="AW251" s="33"/>
      <c r="AX251" s="33"/>
      <c r="AY251" s="33"/>
      <c r="AZ251" s="33"/>
      <c r="BA251" s="33"/>
      <c r="BB251" s="33"/>
      <c r="BC251" s="33"/>
      <c r="BD251" s="33"/>
      <c r="BE251" s="33"/>
      <c r="BF251" s="33"/>
      <c r="BG251" s="33"/>
      <c r="BH251" s="33"/>
      <c r="BI251" s="33"/>
      <c r="BJ251" s="33"/>
      <c r="BK251" s="33"/>
      <c r="BL251" s="33"/>
      <c r="BM251" s="33"/>
      <c r="BN251" s="33"/>
      <c r="BO251" s="33"/>
      <c r="BP251" s="33"/>
      <c r="BQ251" s="33"/>
      <c r="BR251" s="33"/>
      <c r="BS251" s="33"/>
      <c r="BT251" s="33"/>
      <c r="BU251" s="33"/>
      <c r="BV251" s="33"/>
      <c r="BW251" s="33"/>
      <c r="BX251" s="33"/>
      <c r="BY251" s="33"/>
      <c r="BZ251" s="33"/>
      <c r="CA251" s="33"/>
      <c r="CB251" s="33"/>
      <c r="CC251" s="33"/>
      <c r="CD251" s="33"/>
      <c r="CE251" s="33"/>
      <c r="CF251" s="33"/>
      <c r="CG251" s="33"/>
      <c r="CH251" s="33"/>
      <c r="CI251" s="33"/>
      <c r="CJ251" s="33"/>
      <c r="CK251" s="33"/>
      <c r="CL251" s="33"/>
      <c r="CM251" s="33"/>
      <c r="CN251" s="33"/>
      <c r="CO251" s="33"/>
      <c r="CP251" s="33"/>
      <c r="CQ251" s="33"/>
      <c r="CR251" s="33"/>
      <c r="CS251" s="33"/>
      <c r="CT251" s="33"/>
      <c r="CU251" s="33"/>
      <c r="CV251" s="33"/>
      <c r="CW251" s="33"/>
      <c r="CX251" s="33"/>
      <c r="CY251" s="33"/>
      <c r="CZ251" s="33"/>
      <c r="DA251" s="33"/>
      <c r="DB251" s="33"/>
      <c r="DC251" s="33"/>
      <c r="DD251" s="33"/>
      <c r="DE251" s="33"/>
      <c r="DF251" s="33"/>
      <c r="DG251" s="33"/>
      <c r="DH251" s="33"/>
      <c r="DI251" s="33"/>
      <c r="DJ251" s="33"/>
      <c r="DK251" s="33"/>
      <c r="DL251" s="33"/>
      <c r="DM251" s="33"/>
      <c r="DN251" s="33"/>
      <c r="DO251" s="33"/>
      <c r="DP251" s="33"/>
      <c r="DQ251" s="33"/>
      <c r="DR251" s="33"/>
      <c r="DS251" s="33"/>
      <c r="DT251" s="33"/>
      <c r="DU251" s="33"/>
      <c r="DV251" s="33"/>
      <c r="DW251" s="33"/>
      <c r="DX251" s="33"/>
      <c r="DY251" s="33"/>
      <c r="DZ251" s="33"/>
      <c r="EA251" s="33"/>
      <c r="EB251" s="33"/>
      <c r="EC251" s="33"/>
      <c r="ED251" s="33"/>
      <c r="EE251" s="33"/>
      <c r="EF251" s="33"/>
      <c r="EG251" s="33"/>
      <c r="EH251" s="33"/>
      <c r="EI251" s="33"/>
      <c r="EJ251" s="33"/>
      <c r="EK251" s="33"/>
      <c r="EL251" s="33"/>
      <c r="EM251" s="33"/>
      <c r="EN251" s="33"/>
      <c r="EO251" s="33"/>
      <c r="EP251" s="33"/>
      <c r="EQ251" s="33"/>
      <c r="ER251" s="33"/>
      <c r="ES251" s="33"/>
      <c r="ET251" s="33"/>
      <c r="EU251" s="33"/>
      <c r="EV251" s="33"/>
      <c r="EW251" s="33"/>
      <c r="EX251" s="33"/>
      <c r="EY251" s="33"/>
      <c r="EZ251" s="33"/>
      <c r="FA251" s="33"/>
      <c r="FB251" s="33"/>
      <c r="FC251" s="33"/>
      <c r="FD251" s="33"/>
      <c r="FE251" s="33"/>
      <c r="FF251" s="33"/>
      <c r="FG251" s="33"/>
    </row>
    <row r="252" spans="1:163" s="52" customFormat="1" ht="15.75" customHeight="1" x14ac:dyDescent="0.25">
      <c r="A252" s="44" t="s">
        <v>244</v>
      </c>
      <c r="B252" s="44">
        <v>2</v>
      </c>
      <c r="C252" s="44">
        <v>1</v>
      </c>
      <c r="D252" s="44">
        <v>0</v>
      </c>
      <c r="E252" s="44">
        <v>1</v>
      </c>
      <c r="F252" s="44">
        <v>5</v>
      </c>
      <c r="G252" s="44">
        <v>5</v>
      </c>
      <c r="H252" s="44">
        <v>6</v>
      </c>
      <c r="I252" s="44">
        <v>0</v>
      </c>
      <c r="J252" s="44">
        <v>0</v>
      </c>
      <c r="K252" s="44">
        <v>8</v>
      </c>
      <c r="L252" s="70"/>
      <c r="M252" s="44">
        <f>SUM(B252:K252)</f>
        <v>28</v>
      </c>
      <c r="N252" s="44">
        <v>15</v>
      </c>
      <c r="O252" s="62">
        <f>M252/91</f>
        <v>0.30769230769230771</v>
      </c>
      <c r="P252" s="45" t="s">
        <v>288</v>
      </c>
      <c r="Q252" s="46" t="s">
        <v>587</v>
      </c>
      <c r="R252" s="47" t="s">
        <v>315</v>
      </c>
      <c r="S252" s="46" t="s">
        <v>489</v>
      </c>
      <c r="T252" s="48" t="s">
        <v>555</v>
      </c>
      <c r="U252" s="48">
        <v>10</v>
      </c>
      <c r="V252" s="49" t="s">
        <v>292</v>
      </c>
      <c r="W252" s="50" t="s">
        <v>504</v>
      </c>
      <c r="X252" s="50" t="s">
        <v>340</v>
      </c>
      <c r="Y252" s="50" t="s">
        <v>428</v>
      </c>
      <c r="Z252" s="33"/>
      <c r="AA252" s="33"/>
      <c r="AB252" s="33"/>
      <c r="AC252" s="33"/>
      <c r="AD252" s="33"/>
      <c r="AE252" s="33"/>
      <c r="AF252" s="33"/>
      <c r="AG252" s="33"/>
      <c r="AH252" s="33"/>
      <c r="AI252" s="33"/>
      <c r="AJ252" s="33"/>
      <c r="AK252" s="33"/>
      <c r="AL252" s="33"/>
      <c r="AM252" s="33"/>
      <c r="AN252" s="33"/>
      <c r="AO252" s="33"/>
      <c r="AP252" s="33"/>
      <c r="AQ252" s="33"/>
      <c r="AR252" s="33"/>
      <c r="AS252" s="33"/>
      <c r="AT252" s="33"/>
      <c r="AU252" s="33"/>
      <c r="AV252" s="33"/>
      <c r="AW252" s="33"/>
      <c r="AX252" s="33"/>
      <c r="AY252" s="33"/>
      <c r="AZ252" s="33"/>
      <c r="BA252" s="33"/>
      <c r="BB252" s="33"/>
      <c r="BC252" s="33"/>
      <c r="BD252" s="33"/>
      <c r="BE252" s="33"/>
      <c r="BF252" s="33"/>
      <c r="BG252" s="33"/>
      <c r="BH252" s="33"/>
      <c r="BI252" s="33"/>
      <c r="BJ252" s="33"/>
      <c r="BK252" s="33"/>
      <c r="BL252" s="33"/>
      <c r="BM252" s="33"/>
      <c r="BN252" s="33"/>
      <c r="BO252" s="33"/>
      <c r="BP252" s="33"/>
      <c r="BQ252" s="33"/>
      <c r="BR252" s="33"/>
      <c r="BS252" s="33"/>
      <c r="BT252" s="33"/>
      <c r="BU252" s="33"/>
      <c r="BV252" s="33"/>
      <c r="BW252" s="33"/>
      <c r="BX252" s="33"/>
      <c r="BY252" s="33"/>
      <c r="BZ252" s="33"/>
      <c r="CA252" s="33"/>
      <c r="CB252" s="33"/>
      <c r="CC252" s="33"/>
      <c r="CD252" s="33"/>
      <c r="CE252" s="33"/>
      <c r="CF252" s="33"/>
      <c r="CG252" s="33"/>
      <c r="CH252" s="33"/>
      <c r="CI252" s="33"/>
      <c r="CJ252" s="33"/>
      <c r="CK252" s="33"/>
      <c r="CL252" s="33"/>
      <c r="CM252" s="33"/>
      <c r="CN252" s="33"/>
      <c r="CO252" s="33"/>
      <c r="CP252" s="33"/>
      <c r="CQ252" s="33"/>
      <c r="CR252" s="33"/>
      <c r="CS252" s="33"/>
      <c r="CT252" s="33"/>
      <c r="CU252" s="33"/>
      <c r="CV252" s="33"/>
      <c r="CW252" s="33"/>
      <c r="CX252" s="33"/>
      <c r="CY252" s="33"/>
      <c r="CZ252" s="33"/>
      <c r="DA252" s="33"/>
      <c r="DB252" s="33"/>
      <c r="DC252" s="33"/>
      <c r="DD252" s="33"/>
      <c r="DE252" s="33"/>
      <c r="DF252" s="33"/>
      <c r="DG252" s="33"/>
      <c r="DH252" s="33"/>
      <c r="DI252" s="33"/>
      <c r="DJ252" s="33"/>
      <c r="DK252" s="33"/>
      <c r="DL252" s="33"/>
      <c r="DM252" s="33"/>
      <c r="DN252" s="33"/>
      <c r="DO252" s="33"/>
      <c r="DP252" s="33"/>
      <c r="DQ252" s="33"/>
      <c r="DR252" s="33"/>
      <c r="DS252" s="33"/>
      <c r="DT252" s="33"/>
      <c r="DU252" s="33"/>
      <c r="DV252" s="33"/>
      <c r="DW252" s="33"/>
      <c r="DX252" s="33"/>
      <c r="DY252" s="33"/>
      <c r="DZ252" s="33"/>
      <c r="EA252" s="33"/>
      <c r="EB252" s="33"/>
      <c r="EC252" s="33"/>
      <c r="ED252" s="33"/>
      <c r="EE252" s="33"/>
      <c r="EF252" s="33"/>
      <c r="EG252" s="33"/>
      <c r="EH252" s="33"/>
      <c r="EI252" s="33"/>
      <c r="EJ252" s="33"/>
      <c r="EK252" s="33"/>
      <c r="EL252" s="33"/>
      <c r="EM252" s="33"/>
      <c r="EN252" s="33"/>
      <c r="EO252" s="33"/>
      <c r="EP252" s="33"/>
      <c r="EQ252" s="33"/>
      <c r="ER252" s="33"/>
      <c r="ES252" s="33"/>
      <c r="ET252" s="33"/>
      <c r="EU252" s="33"/>
      <c r="EV252" s="33"/>
      <c r="EW252" s="33"/>
      <c r="EX252" s="33"/>
      <c r="EY252" s="33"/>
      <c r="EZ252" s="33"/>
      <c r="FA252" s="33"/>
      <c r="FB252" s="33"/>
      <c r="FC252" s="33"/>
      <c r="FD252" s="33"/>
      <c r="FE252" s="33"/>
      <c r="FF252" s="33"/>
      <c r="FG252" s="33"/>
    </row>
    <row r="253" spans="1:163" s="52" customFormat="1" ht="15.75" customHeight="1" x14ac:dyDescent="0.25">
      <c r="A253" s="44" t="s">
        <v>245</v>
      </c>
      <c r="B253" s="44">
        <v>3.5</v>
      </c>
      <c r="C253" s="44">
        <v>0</v>
      </c>
      <c r="D253" s="44">
        <v>0</v>
      </c>
      <c r="E253" s="44">
        <v>0.5</v>
      </c>
      <c r="F253" s="44">
        <v>8</v>
      </c>
      <c r="G253" s="44">
        <v>0</v>
      </c>
      <c r="H253" s="44">
        <v>7</v>
      </c>
      <c r="I253" s="44">
        <v>0</v>
      </c>
      <c r="J253" s="44">
        <v>2</v>
      </c>
      <c r="K253" s="44">
        <v>6</v>
      </c>
      <c r="L253" s="70"/>
      <c r="M253" s="44">
        <f>SUM(B253:K253)</f>
        <v>27</v>
      </c>
      <c r="N253" s="44">
        <v>16</v>
      </c>
      <c r="O253" s="62">
        <f>M253/91</f>
        <v>0.2967032967032967</v>
      </c>
      <c r="P253" s="45" t="s">
        <v>288</v>
      </c>
      <c r="Q253" s="46" t="s">
        <v>588</v>
      </c>
      <c r="R253" s="47" t="s">
        <v>589</v>
      </c>
      <c r="S253" s="46" t="s">
        <v>511</v>
      </c>
      <c r="T253" s="48" t="s">
        <v>555</v>
      </c>
      <c r="U253" s="48">
        <v>10</v>
      </c>
      <c r="V253" s="49" t="s">
        <v>292</v>
      </c>
      <c r="W253" s="50" t="s">
        <v>504</v>
      </c>
      <c r="X253" s="50" t="s">
        <v>340</v>
      </c>
      <c r="Y253" s="50" t="s">
        <v>428</v>
      </c>
      <c r="Z253" s="33"/>
      <c r="AA253" s="33"/>
      <c r="AB253" s="33"/>
      <c r="AC253" s="33"/>
      <c r="AD253" s="33"/>
      <c r="AE253" s="33"/>
      <c r="AF253" s="33"/>
      <c r="AG253" s="33"/>
      <c r="AH253" s="33"/>
      <c r="AI253" s="33"/>
      <c r="AJ253" s="33"/>
      <c r="AK253" s="33"/>
      <c r="AL253" s="33"/>
      <c r="AM253" s="33"/>
      <c r="AN253" s="33"/>
      <c r="AO253" s="33"/>
      <c r="AP253" s="33"/>
      <c r="AQ253" s="33"/>
      <c r="AR253" s="33"/>
      <c r="AS253" s="33"/>
      <c r="AT253" s="33"/>
      <c r="AU253" s="33"/>
      <c r="AV253" s="33"/>
      <c r="AW253" s="33"/>
      <c r="AX253" s="33"/>
      <c r="AY253" s="33"/>
      <c r="AZ253" s="33"/>
      <c r="BA253" s="33"/>
      <c r="BB253" s="33"/>
      <c r="BC253" s="33"/>
      <c r="BD253" s="33"/>
      <c r="BE253" s="33"/>
      <c r="BF253" s="33"/>
      <c r="BG253" s="33"/>
      <c r="BH253" s="33"/>
      <c r="BI253" s="33"/>
      <c r="BJ253" s="33"/>
      <c r="BK253" s="33"/>
      <c r="BL253" s="33"/>
      <c r="BM253" s="33"/>
      <c r="BN253" s="33"/>
      <c r="BO253" s="33"/>
      <c r="BP253" s="33"/>
      <c r="BQ253" s="33"/>
      <c r="BR253" s="33"/>
      <c r="BS253" s="33"/>
      <c r="BT253" s="33"/>
      <c r="BU253" s="33"/>
      <c r="BV253" s="33"/>
      <c r="BW253" s="33"/>
      <c r="BX253" s="33"/>
      <c r="BY253" s="33"/>
      <c r="BZ253" s="33"/>
      <c r="CA253" s="33"/>
      <c r="CB253" s="33"/>
      <c r="CC253" s="33"/>
      <c r="CD253" s="33"/>
      <c r="CE253" s="33"/>
      <c r="CF253" s="33"/>
      <c r="CG253" s="33"/>
      <c r="CH253" s="33"/>
      <c r="CI253" s="33"/>
      <c r="CJ253" s="33"/>
      <c r="CK253" s="33"/>
      <c r="CL253" s="33"/>
      <c r="CM253" s="33"/>
      <c r="CN253" s="33"/>
      <c r="CO253" s="33"/>
      <c r="CP253" s="33"/>
      <c r="CQ253" s="33"/>
      <c r="CR253" s="33"/>
      <c r="CS253" s="33"/>
      <c r="CT253" s="33"/>
      <c r="CU253" s="33"/>
      <c r="CV253" s="33"/>
      <c r="CW253" s="33"/>
      <c r="CX253" s="33"/>
      <c r="CY253" s="33"/>
      <c r="CZ253" s="33"/>
      <c r="DA253" s="33"/>
      <c r="DB253" s="33"/>
      <c r="DC253" s="33"/>
      <c r="DD253" s="33"/>
      <c r="DE253" s="33"/>
      <c r="DF253" s="33"/>
      <c r="DG253" s="33"/>
      <c r="DH253" s="33"/>
      <c r="DI253" s="33"/>
      <c r="DJ253" s="33"/>
      <c r="DK253" s="33"/>
      <c r="DL253" s="33"/>
      <c r="DM253" s="33"/>
      <c r="DN253" s="33"/>
      <c r="DO253" s="33"/>
      <c r="DP253" s="33"/>
      <c r="DQ253" s="33"/>
      <c r="DR253" s="33"/>
      <c r="DS253" s="33"/>
      <c r="DT253" s="33"/>
      <c r="DU253" s="33"/>
      <c r="DV253" s="33"/>
      <c r="DW253" s="33"/>
      <c r="DX253" s="33"/>
      <c r="DY253" s="33"/>
      <c r="DZ253" s="33"/>
      <c r="EA253" s="33"/>
      <c r="EB253" s="33"/>
      <c r="EC253" s="33"/>
      <c r="ED253" s="33"/>
      <c r="EE253" s="33"/>
      <c r="EF253" s="33"/>
      <c r="EG253" s="33"/>
      <c r="EH253" s="33"/>
      <c r="EI253" s="33"/>
      <c r="EJ253" s="33"/>
      <c r="EK253" s="33"/>
      <c r="EL253" s="33"/>
      <c r="EM253" s="33"/>
      <c r="EN253" s="33"/>
      <c r="EO253" s="33"/>
      <c r="EP253" s="33"/>
      <c r="EQ253" s="33"/>
      <c r="ER253" s="33"/>
      <c r="ES253" s="33"/>
      <c r="ET253" s="33"/>
      <c r="EU253" s="33"/>
      <c r="EV253" s="33"/>
      <c r="EW253" s="33"/>
      <c r="EX253" s="33"/>
      <c r="EY253" s="33"/>
      <c r="EZ253" s="33"/>
      <c r="FA253" s="33"/>
      <c r="FB253" s="33"/>
      <c r="FC253" s="33"/>
      <c r="FD253" s="33"/>
      <c r="FE253" s="33"/>
      <c r="FF253" s="33"/>
      <c r="FG253" s="33"/>
    </row>
    <row r="254" spans="1:163" s="52" customFormat="1" ht="15.75" customHeight="1" x14ac:dyDescent="0.25">
      <c r="A254" s="44" t="s">
        <v>246</v>
      </c>
      <c r="B254" s="44">
        <v>4</v>
      </c>
      <c r="C254" s="44">
        <v>2</v>
      </c>
      <c r="D254" s="44">
        <v>4</v>
      </c>
      <c r="E254" s="44">
        <v>1</v>
      </c>
      <c r="F254" s="44">
        <v>0</v>
      </c>
      <c r="G254" s="44">
        <v>6</v>
      </c>
      <c r="H254" s="44">
        <v>3.5</v>
      </c>
      <c r="I254" s="44">
        <v>0</v>
      </c>
      <c r="J254" s="44">
        <v>0</v>
      </c>
      <c r="K254" s="44">
        <v>6</v>
      </c>
      <c r="L254" s="70"/>
      <c r="M254" s="44">
        <f>SUM(B254:K254)</f>
        <v>26.5</v>
      </c>
      <c r="N254" s="44">
        <v>17</v>
      </c>
      <c r="O254" s="62">
        <f>M254/91</f>
        <v>0.29120879120879123</v>
      </c>
      <c r="P254" s="45" t="s">
        <v>288</v>
      </c>
      <c r="Q254" s="46" t="s">
        <v>590</v>
      </c>
      <c r="R254" s="47" t="s">
        <v>343</v>
      </c>
      <c r="S254" s="46" t="s">
        <v>591</v>
      </c>
      <c r="T254" s="48" t="s">
        <v>555</v>
      </c>
      <c r="U254" s="48">
        <v>10</v>
      </c>
      <c r="V254" s="49" t="s">
        <v>292</v>
      </c>
      <c r="W254" s="50" t="s">
        <v>504</v>
      </c>
      <c r="X254" s="50" t="s">
        <v>340</v>
      </c>
      <c r="Y254" s="50" t="s">
        <v>428</v>
      </c>
      <c r="Z254" s="33"/>
      <c r="AA254" s="33"/>
      <c r="AB254" s="33"/>
      <c r="AC254" s="33"/>
      <c r="AD254" s="33"/>
      <c r="AE254" s="33"/>
      <c r="AF254" s="33"/>
      <c r="AG254" s="33"/>
      <c r="AH254" s="33"/>
      <c r="AI254" s="33"/>
      <c r="AJ254" s="33"/>
      <c r="AK254" s="33"/>
      <c r="AL254" s="33"/>
      <c r="AM254" s="33"/>
      <c r="AN254" s="33"/>
      <c r="AO254" s="33"/>
      <c r="AP254" s="33"/>
      <c r="AQ254" s="33"/>
      <c r="AR254" s="33"/>
      <c r="AS254" s="33"/>
      <c r="AT254" s="33"/>
      <c r="AU254" s="33"/>
      <c r="AV254" s="33"/>
      <c r="AW254" s="33"/>
      <c r="AX254" s="33"/>
      <c r="AY254" s="33"/>
      <c r="AZ254" s="33"/>
      <c r="BA254" s="33"/>
      <c r="BB254" s="33"/>
      <c r="BC254" s="33"/>
      <c r="BD254" s="33"/>
      <c r="BE254" s="33"/>
      <c r="BF254" s="33"/>
      <c r="BG254" s="33"/>
      <c r="BH254" s="33"/>
      <c r="BI254" s="33"/>
      <c r="BJ254" s="33"/>
      <c r="BK254" s="33"/>
      <c r="BL254" s="33"/>
      <c r="BM254" s="33"/>
      <c r="BN254" s="33"/>
      <c r="BO254" s="33"/>
      <c r="BP254" s="33"/>
      <c r="BQ254" s="33"/>
      <c r="BR254" s="33"/>
      <c r="BS254" s="33"/>
      <c r="BT254" s="33"/>
      <c r="BU254" s="33"/>
      <c r="BV254" s="33"/>
      <c r="BW254" s="33"/>
      <c r="BX254" s="33"/>
      <c r="BY254" s="33"/>
      <c r="BZ254" s="33"/>
      <c r="CA254" s="33"/>
      <c r="CB254" s="33"/>
      <c r="CC254" s="33"/>
      <c r="CD254" s="33"/>
      <c r="CE254" s="33"/>
      <c r="CF254" s="33"/>
      <c r="CG254" s="33"/>
      <c r="CH254" s="33"/>
      <c r="CI254" s="33"/>
      <c r="CJ254" s="33"/>
      <c r="CK254" s="33"/>
      <c r="CL254" s="33"/>
      <c r="CM254" s="33"/>
      <c r="CN254" s="33"/>
      <c r="CO254" s="33"/>
      <c r="CP254" s="33"/>
      <c r="CQ254" s="33"/>
      <c r="CR254" s="33"/>
      <c r="CS254" s="33"/>
      <c r="CT254" s="33"/>
      <c r="CU254" s="33"/>
      <c r="CV254" s="33"/>
      <c r="CW254" s="33"/>
      <c r="CX254" s="33"/>
      <c r="CY254" s="33"/>
      <c r="CZ254" s="33"/>
      <c r="DA254" s="33"/>
      <c r="DB254" s="33"/>
      <c r="DC254" s="33"/>
      <c r="DD254" s="33"/>
      <c r="DE254" s="33"/>
      <c r="DF254" s="33"/>
      <c r="DG254" s="33"/>
      <c r="DH254" s="33"/>
      <c r="DI254" s="33"/>
      <c r="DJ254" s="33"/>
      <c r="DK254" s="33"/>
      <c r="DL254" s="33"/>
      <c r="DM254" s="33"/>
      <c r="DN254" s="33"/>
      <c r="DO254" s="33"/>
      <c r="DP254" s="33"/>
      <c r="DQ254" s="33"/>
      <c r="DR254" s="33"/>
      <c r="DS254" s="33"/>
      <c r="DT254" s="33"/>
      <c r="DU254" s="33"/>
      <c r="DV254" s="33"/>
      <c r="DW254" s="33"/>
      <c r="DX254" s="33"/>
      <c r="DY254" s="33"/>
      <c r="DZ254" s="33"/>
      <c r="EA254" s="33"/>
      <c r="EB254" s="33"/>
      <c r="EC254" s="33"/>
      <c r="ED254" s="33"/>
      <c r="EE254" s="33"/>
      <c r="EF254" s="33"/>
      <c r="EG254" s="33"/>
      <c r="EH254" s="33"/>
      <c r="EI254" s="33"/>
      <c r="EJ254" s="33"/>
      <c r="EK254" s="33"/>
      <c r="EL254" s="33"/>
      <c r="EM254" s="33"/>
      <c r="EN254" s="33"/>
      <c r="EO254" s="33"/>
      <c r="EP254" s="33"/>
      <c r="EQ254" s="33"/>
      <c r="ER254" s="33"/>
      <c r="ES254" s="33"/>
      <c r="ET254" s="33"/>
      <c r="EU254" s="33"/>
      <c r="EV254" s="33"/>
      <c r="EW254" s="33"/>
      <c r="EX254" s="33"/>
      <c r="EY254" s="33"/>
      <c r="EZ254" s="33"/>
      <c r="FA254" s="33"/>
      <c r="FB254" s="33"/>
      <c r="FC254" s="33"/>
      <c r="FD254" s="33"/>
      <c r="FE254" s="33"/>
      <c r="FF254" s="33"/>
      <c r="FG254" s="33"/>
    </row>
    <row r="255" spans="1:163" s="52" customFormat="1" ht="15.75" customHeight="1" x14ac:dyDescent="0.25">
      <c r="A255" s="44" t="s">
        <v>247</v>
      </c>
      <c r="B255" s="44">
        <v>4</v>
      </c>
      <c r="C255" s="44">
        <v>3</v>
      </c>
      <c r="D255" s="44">
        <v>4</v>
      </c>
      <c r="E255" s="44">
        <v>2</v>
      </c>
      <c r="F255" s="44">
        <v>0</v>
      </c>
      <c r="G255" s="44">
        <v>7</v>
      </c>
      <c r="H255" s="44">
        <v>4.5</v>
      </c>
      <c r="I255" s="44">
        <v>0</v>
      </c>
      <c r="J255" s="44">
        <v>0</v>
      </c>
      <c r="K255" s="44">
        <v>2</v>
      </c>
      <c r="L255" s="70"/>
      <c r="M255" s="44">
        <f>SUM(B255:K255)</f>
        <v>26.5</v>
      </c>
      <c r="N255" s="44">
        <v>17</v>
      </c>
      <c r="O255" s="62">
        <f>M255/91</f>
        <v>0.29120879120879123</v>
      </c>
      <c r="P255" s="45" t="s">
        <v>288</v>
      </c>
      <c r="Q255" s="46" t="s">
        <v>592</v>
      </c>
      <c r="R255" s="47" t="s">
        <v>593</v>
      </c>
      <c r="S255" s="46" t="s">
        <v>359</v>
      </c>
      <c r="T255" s="48" t="s">
        <v>555</v>
      </c>
      <c r="U255" s="48">
        <v>10</v>
      </c>
      <c r="V255" s="49" t="s">
        <v>292</v>
      </c>
      <c r="W255" s="50" t="s">
        <v>504</v>
      </c>
      <c r="X255" s="50" t="s">
        <v>340</v>
      </c>
      <c r="Y255" s="50" t="s">
        <v>428</v>
      </c>
      <c r="Z255" s="33"/>
      <c r="AA255" s="33"/>
      <c r="AB255" s="33"/>
      <c r="AC255" s="33"/>
      <c r="AD255" s="33"/>
      <c r="AE255" s="33"/>
      <c r="AF255" s="33"/>
      <c r="AG255" s="33"/>
      <c r="AH255" s="33"/>
      <c r="AI255" s="33"/>
      <c r="AJ255" s="33"/>
      <c r="AK255" s="33"/>
      <c r="AL255" s="33"/>
      <c r="AM255" s="33"/>
      <c r="AN255" s="33"/>
      <c r="AO255" s="33"/>
      <c r="AP255" s="33"/>
      <c r="AQ255" s="33"/>
      <c r="AR255" s="33"/>
      <c r="AS255" s="33"/>
      <c r="AT255" s="33"/>
      <c r="AU255" s="33"/>
      <c r="AV255" s="33"/>
      <c r="AW255" s="33"/>
      <c r="AX255" s="33"/>
      <c r="AY255" s="33"/>
      <c r="AZ255" s="33"/>
      <c r="BA255" s="33"/>
      <c r="BB255" s="33"/>
      <c r="BC255" s="33"/>
      <c r="BD255" s="33"/>
      <c r="BE255" s="33"/>
      <c r="BF255" s="33"/>
      <c r="BG255" s="33"/>
      <c r="BH255" s="33"/>
      <c r="BI255" s="33"/>
      <c r="BJ255" s="33"/>
      <c r="BK255" s="33"/>
      <c r="BL255" s="33"/>
      <c r="BM255" s="33"/>
      <c r="BN255" s="33"/>
      <c r="BO255" s="33"/>
      <c r="BP255" s="33"/>
      <c r="BQ255" s="33"/>
      <c r="BR255" s="33"/>
      <c r="BS255" s="33"/>
      <c r="BT255" s="33"/>
      <c r="BU255" s="33"/>
      <c r="BV255" s="33"/>
      <c r="BW255" s="33"/>
      <c r="BX255" s="33"/>
      <c r="BY255" s="33"/>
      <c r="BZ255" s="33"/>
      <c r="CA255" s="33"/>
      <c r="CB255" s="33"/>
      <c r="CC255" s="33"/>
      <c r="CD255" s="33"/>
      <c r="CE255" s="33"/>
      <c r="CF255" s="33"/>
      <c r="CG255" s="33"/>
      <c r="CH255" s="33"/>
      <c r="CI255" s="33"/>
      <c r="CJ255" s="33"/>
      <c r="CK255" s="33"/>
      <c r="CL255" s="33"/>
      <c r="CM255" s="33"/>
      <c r="CN255" s="33"/>
      <c r="CO255" s="33"/>
      <c r="CP255" s="33"/>
      <c r="CQ255" s="33"/>
      <c r="CR255" s="33"/>
      <c r="CS255" s="33"/>
      <c r="CT255" s="33"/>
      <c r="CU255" s="33"/>
      <c r="CV255" s="33"/>
      <c r="CW255" s="33"/>
      <c r="CX255" s="33"/>
      <c r="CY255" s="33"/>
      <c r="CZ255" s="33"/>
      <c r="DA255" s="33"/>
      <c r="DB255" s="33"/>
      <c r="DC255" s="33"/>
      <c r="DD255" s="33"/>
      <c r="DE255" s="33"/>
      <c r="DF255" s="33"/>
      <c r="DG255" s="33"/>
      <c r="DH255" s="33"/>
      <c r="DI255" s="33"/>
      <c r="DJ255" s="33"/>
      <c r="DK255" s="33"/>
      <c r="DL255" s="33"/>
      <c r="DM255" s="33"/>
      <c r="DN255" s="33"/>
      <c r="DO255" s="33"/>
      <c r="DP255" s="33"/>
      <c r="DQ255" s="33"/>
      <c r="DR255" s="33"/>
      <c r="DS255" s="33"/>
      <c r="DT255" s="33"/>
      <c r="DU255" s="33"/>
      <c r="DV255" s="33"/>
      <c r="DW255" s="33"/>
      <c r="DX255" s="33"/>
      <c r="DY255" s="33"/>
      <c r="DZ255" s="33"/>
      <c r="EA255" s="33"/>
      <c r="EB255" s="33"/>
      <c r="EC255" s="33"/>
      <c r="ED255" s="33"/>
      <c r="EE255" s="33"/>
      <c r="EF255" s="33"/>
      <c r="EG255" s="33"/>
      <c r="EH255" s="33"/>
      <c r="EI255" s="33"/>
      <c r="EJ255" s="33"/>
      <c r="EK255" s="33"/>
      <c r="EL255" s="33"/>
      <c r="EM255" s="33"/>
      <c r="EN255" s="33"/>
      <c r="EO255" s="33"/>
      <c r="EP255" s="33"/>
      <c r="EQ255" s="33"/>
      <c r="ER255" s="33"/>
      <c r="ES255" s="33"/>
      <c r="ET255" s="33"/>
      <c r="EU255" s="33"/>
      <c r="EV255" s="33"/>
      <c r="EW255" s="33"/>
      <c r="EX255" s="33"/>
      <c r="EY255" s="33"/>
      <c r="EZ255" s="33"/>
      <c r="FA255" s="33"/>
      <c r="FB255" s="33"/>
      <c r="FC255" s="33"/>
      <c r="FD255" s="33"/>
      <c r="FE255" s="33"/>
      <c r="FF255" s="33"/>
      <c r="FG255" s="33"/>
    </row>
    <row r="256" spans="1:163" s="52" customFormat="1" ht="15.75" customHeight="1" x14ac:dyDescent="0.25">
      <c r="A256" s="44" t="s">
        <v>230</v>
      </c>
      <c r="B256" s="44">
        <v>5.5</v>
      </c>
      <c r="C256" s="44">
        <v>1</v>
      </c>
      <c r="D256" s="44">
        <v>4.5</v>
      </c>
      <c r="E256" s="44">
        <v>0.5</v>
      </c>
      <c r="F256" s="44">
        <v>5</v>
      </c>
      <c r="G256" s="44">
        <v>4</v>
      </c>
      <c r="H256" s="44">
        <v>0</v>
      </c>
      <c r="I256" s="44">
        <v>0</v>
      </c>
      <c r="J256" s="44">
        <v>2</v>
      </c>
      <c r="K256" s="44">
        <v>2</v>
      </c>
      <c r="L256" s="70"/>
      <c r="M256" s="44">
        <f>SUM(B256:K256)</f>
        <v>24.5</v>
      </c>
      <c r="N256" s="44">
        <v>18</v>
      </c>
      <c r="O256" s="62">
        <f>M256/91</f>
        <v>0.26923076923076922</v>
      </c>
      <c r="P256" s="45" t="s">
        <v>288</v>
      </c>
      <c r="Q256" s="46" t="s">
        <v>566</v>
      </c>
      <c r="R256" s="47" t="s">
        <v>402</v>
      </c>
      <c r="S256" s="46" t="s">
        <v>568</v>
      </c>
      <c r="T256" s="48" t="s">
        <v>555</v>
      </c>
      <c r="U256" s="48">
        <v>10</v>
      </c>
      <c r="V256" s="49" t="s">
        <v>313</v>
      </c>
      <c r="W256" s="50" t="s">
        <v>800</v>
      </c>
      <c r="X256" s="50" t="s">
        <v>801</v>
      </c>
      <c r="Y256" s="50" t="s">
        <v>453</v>
      </c>
    </row>
    <row r="257" spans="1:163" s="52" customFormat="1" ht="15.75" customHeight="1" x14ac:dyDescent="0.25">
      <c r="A257" s="44" t="s">
        <v>248</v>
      </c>
      <c r="B257" s="44">
        <v>4.5</v>
      </c>
      <c r="C257" s="44">
        <v>2</v>
      </c>
      <c r="D257" s="44">
        <v>0</v>
      </c>
      <c r="E257" s="44">
        <v>3.5</v>
      </c>
      <c r="F257" s="44">
        <v>0</v>
      </c>
      <c r="G257" s="44">
        <v>0</v>
      </c>
      <c r="H257" s="44">
        <v>6</v>
      </c>
      <c r="I257" s="44">
        <v>0</v>
      </c>
      <c r="J257" s="44">
        <v>4</v>
      </c>
      <c r="K257" s="44">
        <v>4</v>
      </c>
      <c r="L257" s="70"/>
      <c r="M257" s="44">
        <f>SUM(B257:K257)</f>
        <v>24</v>
      </c>
      <c r="N257" s="44">
        <v>19</v>
      </c>
      <c r="O257" s="62">
        <f>M257/91</f>
        <v>0.26373626373626374</v>
      </c>
      <c r="P257" s="45" t="s">
        <v>288</v>
      </c>
      <c r="Q257" s="46" t="s">
        <v>543</v>
      </c>
      <c r="R257" s="47" t="s">
        <v>548</v>
      </c>
      <c r="S257" s="46" t="s">
        <v>601</v>
      </c>
      <c r="T257" s="48" t="s">
        <v>555</v>
      </c>
      <c r="U257" s="48">
        <v>10</v>
      </c>
      <c r="V257" s="49" t="s">
        <v>292</v>
      </c>
      <c r="W257" s="50" t="s">
        <v>504</v>
      </c>
      <c r="X257" s="50" t="s">
        <v>340</v>
      </c>
      <c r="Y257" s="50" t="s">
        <v>428</v>
      </c>
      <c r="Z257" s="33"/>
      <c r="AA257" s="33"/>
      <c r="AB257" s="33"/>
      <c r="AC257" s="33"/>
      <c r="AD257" s="33"/>
      <c r="AE257" s="33"/>
      <c r="AF257" s="33"/>
      <c r="AG257" s="33"/>
      <c r="AH257" s="33"/>
      <c r="AI257" s="33"/>
      <c r="AJ257" s="33"/>
      <c r="AK257" s="33"/>
      <c r="AL257" s="33"/>
      <c r="AM257" s="33"/>
      <c r="AN257" s="33"/>
      <c r="AO257" s="33"/>
      <c r="AP257" s="33"/>
      <c r="AQ257" s="33"/>
      <c r="AR257" s="33"/>
      <c r="AS257" s="33"/>
      <c r="AT257" s="33"/>
      <c r="AU257" s="33"/>
      <c r="AV257" s="33"/>
      <c r="AW257" s="33"/>
      <c r="AX257" s="33"/>
      <c r="AY257" s="33"/>
      <c r="AZ257" s="33"/>
      <c r="BA257" s="33"/>
      <c r="BB257" s="33"/>
      <c r="BC257" s="33"/>
      <c r="BD257" s="33"/>
      <c r="BE257" s="33"/>
      <c r="BF257" s="33"/>
      <c r="BG257" s="33"/>
      <c r="BH257" s="33"/>
      <c r="BI257" s="33"/>
      <c r="BJ257" s="33"/>
      <c r="BK257" s="33"/>
      <c r="BL257" s="33"/>
      <c r="BM257" s="33"/>
      <c r="BN257" s="33"/>
      <c r="BO257" s="33"/>
      <c r="BP257" s="33"/>
      <c r="BQ257" s="33"/>
      <c r="BR257" s="33"/>
      <c r="BS257" s="33"/>
      <c r="BT257" s="33"/>
      <c r="BU257" s="33"/>
      <c r="BV257" s="33"/>
      <c r="BW257" s="33"/>
      <c r="BX257" s="33"/>
      <c r="BY257" s="33"/>
      <c r="BZ257" s="33"/>
      <c r="CA257" s="33"/>
      <c r="CB257" s="33"/>
      <c r="CC257" s="33"/>
      <c r="CD257" s="33"/>
      <c r="CE257" s="33"/>
      <c r="CF257" s="33"/>
      <c r="CG257" s="33"/>
      <c r="CH257" s="33"/>
      <c r="CI257" s="33"/>
      <c r="CJ257" s="33"/>
      <c r="CK257" s="33"/>
      <c r="CL257" s="33"/>
      <c r="CM257" s="33"/>
      <c r="CN257" s="33"/>
      <c r="CO257" s="33"/>
      <c r="CP257" s="33"/>
      <c r="CQ257" s="33"/>
      <c r="CR257" s="33"/>
      <c r="CS257" s="33"/>
      <c r="CT257" s="33"/>
      <c r="CU257" s="33"/>
      <c r="CV257" s="33"/>
      <c r="CW257" s="33"/>
      <c r="CX257" s="33"/>
      <c r="CY257" s="33"/>
      <c r="CZ257" s="33"/>
      <c r="DA257" s="33"/>
      <c r="DB257" s="33"/>
      <c r="DC257" s="33"/>
      <c r="DD257" s="33"/>
      <c r="DE257" s="33"/>
      <c r="DF257" s="33"/>
      <c r="DG257" s="33"/>
      <c r="DH257" s="33"/>
      <c r="DI257" s="33"/>
      <c r="DJ257" s="33"/>
      <c r="DK257" s="33"/>
      <c r="DL257" s="33"/>
      <c r="DM257" s="33"/>
      <c r="DN257" s="33"/>
      <c r="DO257" s="33"/>
      <c r="DP257" s="33"/>
      <c r="DQ257" s="33"/>
      <c r="DR257" s="33"/>
      <c r="DS257" s="33"/>
      <c r="DT257" s="33"/>
      <c r="DU257" s="33"/>
      <c r="DV257" s="33"/>
      <c r="DW257" s="33"/>
      <c r="DX257" s="33"/>
      <c r="DY257" s="33"/>
      <c r="DZ257" s="33"/>
      <c r="EA257" s="33"/>
      <c r="EB257" s="33"/>
      <c r="EC257" s="33"/>
      <c r="ED257" s="33"/>
      <c r="EE257" s="33"/>
      <c r="EF257" s="33"/>
      <c r="EG257" s="33"/>
      <c r="EH257" s="33"/>
      <c r="EI257" s="33"/>
      <c r="EJ257" s="33"/>
      <c r="EK257" s="33"/>
      <c r="EL257" s="33"/>
      <c r="EM257" s="33"/>
      <c r="EN257" s="33"/>
      <c r="EO257" s="33"/>
      <c r="EP257" s="33"/>
      <c r="EQ257" s="33"/>
      <c r="ER257" s="33"/>
      <c r="ES257" s="33"/>
      <c r="ET257" s="33"/>
      <c r="EU257" s="33"/>
      <c r="EV257" s="33"/>
      <c r="EW257" s="33"/>
      <c r="EX257" s="33"/>
      <c r="EY257" s="33"/>
      <c r="EZ257" s="33"/>
      <c r="FA257" s="33"/>
      <c r="FB257" s="33"/>
      <c r="FC257" s="33"/>
      <c r="FD257" s="33"/>
      <c r="FE257" s="33"/>
      <c r="FF257" s="33"/>
      <c r="FG257" s="33"/>
    </row>
    <row r="258" spans="1:163" s="52" customFormat="1" ht="15.75" customHeight="1" x14ac:dyDescent="0.25">
      <c r="A258" s="44" t="s">
        <v>249</v>
      </c>
      <c r="B258" s="44">
        <v>2</v>
      </c>
      <c r="C258" s="44">
        <v>1</v>
      </c>
      <c r="D258" s="44">
        <v>0</v>
      </c>
      <c r="E258" s="44">
        <v>0</v>
      </c>
      <c r="F258" s="44">
        <v>4</v>
      </c>
      <c r="G258" s="44">
        <v>5</v>
      </c>
      <c r="H258" s="44">
        <v>5</v>
      </c>
      <c r="I258" s="44">
        <v>0</v>
      </c>
      <c r="J258" s="44">
        <v>0</v>
      </c>
      <c r="K258" s="44">
        <v>6</v>
      </c>
      <c r="L258" s="70"/>
      <c r="M258" s="44">
        <f>SUM(B258:K258)</f>
        <v>23</v>
      </c>
      <c r="N258" s="44">
        <v>20</v>
      </c>
      <c r="O258" s="62">
        <f>M258/91</f>
        <v>0.25274725274725274</v>
      </c>
      <c r="P258" s="45" t="s">
        <v>288</v>
      </c>
      <c r="Q258" s="46" t="s">
        <v>602</v>
      </c>
      <c r="R258" s="47" t="s">
        <v>349</v>
      </c>
      <c r="S258" s="46" t="s">
        <v>603</v>
      </c>
      <c r="T258" s="48" t="s">
        <v>555</v>
      </c>
      <c r="U258" s="48">
        <v>10</v>
      </c>
      <c r="V258" s="49" t="s">
        <v>292</v>
      </c>
      <c r="W258" s="50" t="s">
        <v>504</v>
      </c>
      <c r="X258" s="50" t="s">
        <v>340</v>
      </c>
      <c r="Y258" s="50" t="s">
        <v>428</v>
      </c>
      <c r="Z258" s="33"/>
      <c r="AA258" s="33"/>
      <c r="AB258" s="33"/>
      <c r="AC258" s="33"/>
      <c r="AD258" s="33"/>
      <c r="AE258" s="33"/>
      <c r="AF258" s="33"/>
      <c r="AG258" s="33"/>
      <c r="AH258" s="33"/>
      <c r="AI258" s="33"/>
      <c r="AJ258" s="33"/>
      <c r="AK258" s="33"/>
      <c r="AL258" s="33"/>
      <c r="AM258" s="33"/>
      <c r="AN258" s="33"/>
      <c r="AO258" s="33"/>
      <c r="AP258" s="33"/>
      <c r="AQ258" s="33"/>
      <c r="AR258" s="33"/>
      <c r="AS258" s="33"/>
      <c r="AT258" s="33"/>
      <c r="AU258" s="33"/>
      <c r="AV258" s="33"/>
      <c r="AW258" s="33"/>
      <c r="AX258" s="33"/>
      <c r="AY258" s="33"/>
      <c r="AZ258" s="33"/>
      <c r="BA258" s="33"/>
      <c r="BB258" s="33"/>
      <c r="BC258" s="33"/>
      <c r="BD258" s="33"/>
      <c r="BE258" s="33"/>
      <c r="BF258" s="33"/>
      <c r="BG258" s="33"/>
      <c r="BH258" s="33"/>
      <c r="BI258" s="33"/>
      <c r="BJ258" s="33"/>
      <c r="BK258" s="33"/>
      <c r="BL258" s="33"/>
      <c r="BM258" s="33"/>
      <c r="BN258" s="33"/>
      <c r="BO258" s="33"/>
      <c r="BP258" s="33"/>
      <c r="BQ258" s="33"/>
      <c r="BR258" s="33"/>
      <c r="BS258" s="33"/>
      <c r="BT258" s="33"/>
      <c r="BU258" s="33"/>
      <c r="BV258" s="33"/>
      <c r="BW258" s="33"/>
      <c r="BX258" s="33"/>
      <c r="BY258" s="33"/>
      <c r="BZ258" s="33"/>
      <c r="CA258" s="33"/>
      <c r="CB258" s="33"/>
      <c r="CC258" s="33"/>
      <c r="CD258" s="33"/>
      <c r="CE258" s="33"/>
      <c r="CF258" s="33"/>
      <c r="CG258" s="33"/>
      <c r="CH258" s="33"/>
      <c r="CI258" s="33"/>
      <c r="CJ258" s="33"/>
      <c r="CK258" s="33"/>
      <c r="CL258" s="33"/>
      <c r="CM258" s="33"/>
      <c r="CN258" s="33"/>
      <c r="CO258" s="33"/>
      <c r="CP258" s="33"/>
      <c r="CQ258" s="33"/>
      <c r="CR258" s="33"/>
      <c r="CS258" s="33"/>
      <c r="CT258" s="33"/>
      <c r="CU258" s="33"/>
      <c r="CV258" s="33"/>
      <c r="CW258" s="33"/>
      <c r="CX258" s="33"/>
      <c r="CY258" s="33"/>
      <c r="CZ258" s="33"/>
      <c r="DA258" s="33"/>
      <c r="DB258" s="33"/>
      <c r="DC258" s="33"/>
      <c r="DD258" s="33"/>
      <c r="DE258" s="33"/>
      <c r="DF258" s="33"/>
      <c r="DG258" s="33"/>
      <c r="DH258" s="33"/>
      <c r="DI258" s="33"/>
      <c r="DJ258" s="33"/>
      <c r="DK258" s="33"/>
      <c r="DL258" s="33"/>
      <c r="DM258" s="33"/>
      <c r="DN258" s="33"/>
      <c r="DO258" s="33"/>
      <c r="DP258" s="33"/>
      <c r="DQ258" s="33"/>
      <c r="DR258" s="33"/>
      <c r="DS258" s="33"/>
      <c r="DT258" s="33"/>
      <c r="DU258" s="33"/>
      <c r="DV258" s="33"/>
      <c r="DW258" s="33"/>
      <c r="DX258" s="33"/>
      <c r="DY258" s="33"/>
      <c r="DZ258" s="33"/>
      <c r="EA258" s="33"/>
      <c r="EB258" s="33"/>
      <c r="EC258" s="33"/>
      <c r="ED258" s="33"/>
      <c r="EE258" s="33"/>
      <c r="EF258" s="33"/>
      <c r="EG258" s="33"/>
      <c r="EH258" s="33"/>
      <c r="EI258" s="33"/>
      <c r="EJ258" s="33"/>
      <c r="EK258" s="33"/>
      <c r="EL258" s="33"/>
      <c r="EM258" s="33"/>
      <c r="EN258" s="33"/>
      <c r="EO258" s="33"/>
      <c r="EP258" s="33"/>
      <c r="EQ258" s="33"/>
      <c r="ER258" s="33"/>
      <c r="ES258" s="33"/>
      <c r="ET258" s="33"/>
      <c r="EU258" s="33"/>
      <c r="EV258" s="33"/>
      <c r="EW258" s="33"/>
      <c r="EX258" s="33"/>
      <c r="EY258" s="33"/>
      <c r="EZ258" s="33"/>
      <c r="FA258" s="33"/>
      <c r="FB258" s="33"/>
      <c r="FC258" s="33"/>
      <c r="FD258" s="33"/>
      <c r="FE258" s="33"/>
      <c r="FF258" s="33"/>
      <c r="FG258" s="33"/>
    </row>
    <row r="259" spans="1:163" s="52" customFormat="1" ht="15.75" customHeight="1" x14ac:dyDescent="0.25">
      <c r="A259" s="44" t="s">
        <v>250</v>
      </c>
      <c r="B259" s="44">
        <v>6</v>
      </c>
      <c r="C259" s="44">
        <v>1</v>
      </c>
      <c r="D259" s="44">
        <v>4.5</v>
      </c>
      <c r="E259" s="44">
        <v>2</v>
      </c>
      <c r="F259" s="44">
        <v>0</v>
      </c>
      <c r="G259" s="44">
        <v>4</v>
      </c>
      <c r="H259" s="44">
        <v>3</v>
      </c>
      <c r="I259" s="44">
        <v>0</v>
      </c>
      <c r="J259" s="44">
        <v>0</v>
      </c>
      <c r="K259" s="44">
        <v>2</v>
      </c>
      <c r="L259" s="70"/>
      <c r="M259" s="44">
        <f>SUM(B259:K259)</f>
        <v>22.5</v>
      </c>
      <c r="N259" s="44">
        <v>21</v>
      </c>
      <c r="O259" s="62">
        <f>M259/91</f>
        <v>0.24725274725274726</v>
      </c>
      <c r="P259" s="45" t="s">
        <v>288</v>
      </c>
      <c r="Q259" s="46" t="s">
        <v>604</v>
      </c>
      <c r="R259" s="47" t="s">
        <v>381</v>
      </c>
      <c r="S259" s="46" t="s">
        <v>295</v>
      </c>
      <c r="T259" s="48" t="s">
        <v>555</v>
      </c>
      <c r="U259" s="48">
        <v>10</v>
      </c>
      <c r="V259" s="49" t="s">
        <v>292</v>
      </c>
      <c r="W259" s="50" t="s">
        <v>504</v>
      </c>
      <c r="X259" s="50" t="s">
        <v>340</v>
      </c>
      <c r="Y259" s="50" t="s">
        <v>428</v>
      </c>
      <c r="Z259" s="33"/>
      <c r="AA259" s="33"/>
      <c r="AB259" s="33"/>
      <c r="AC259" s="33"/>
      <c r="AD259" s="33"/>
      <c r="AE259" s="33"/>
      <c r="AF259" s="33"/>
      <c r="AG259" s="33"/>
      <c r="AH259" s="33"/>
      <c r="AI259" s="33"/>
      <c r="AJ259" s="33"/>
      <c r="AK259" s="33"/>
      <c r="AL259" s="33"/>
      <c r="AM259" s="33"/>
      <c r="AN259" s="33"/>
      <c r="AO259" s="33"/>
      <c r="AP259" s="33"/>
      <c r="AQ259" s="33"/>
      <c r="AR259" s="33"/>
      <c r="AS259" s="33"/>
      <c r="AT259" s="33"/>
      <c r="AU259" s="33"/>
      <c r="AV259" s="33"/>
      <c r="AW259" s="33"/>
      <c r="AX259" s="33"/>
      <c r="AY259" s="33"/>
      <c r="AZ259" s="33"/>
      <c r="BA259" s="33"/>
      <c r="BB259" s="33"/>
      <c r="BC259" s="33"/>
      <c r="BD259" s="33"/>
      <c r="BE259" s="33"/>
      <c r="BF259" s="33"/>
      <c r="BG259" s="33"/>
      <c r="BH259" s="33"/>
      <c r="BI259" s="33"/>
      <c r="BJ259" s="33"/>
      <c r="BK259" s="33"/>
      <c r="BL259" s="33"/>
      <c r="BM259" s="33"/>
      <c r="BN259" s="33"/>
      <c r="BO259" s="33"/>
      <c r="BP259" s="33"/>
      <c r="BQ259" s="33"/>
      <c r="BR259" s="33"/>
      <c r="BS259" s="33"/>
      <c r="BT259" s="33"/>
      <c r="BU259" s="33"/>
      <c r="BV259" s="33"/>
      <c r="BW259" s="33"/>
      <c r="BX259" s="33"/>
      <c r="BY259" s="33"/>
      <c r="BZ259" s="33"/>
      <c r="CA259" s="33"/>
      <c r="CB259" s="33"/>
      <c r="CC259" s="33"/>
      <c r="CD259" s="33"/>
      <c r="CE259" s="33"/>
      <c r="CF259" s="33"/>
      <c r="CG259" s="33"/>
      <c r="CH259" s="33"/>
      <c r="CI259" s="33"/>
      <c r="CJ259" s="33"/>
      <c r="CK259" s="33"/>
      <c r="CL259" s="33"/>
      <c r="CM259" s="33"/>
      <c r="CN259" s="33"/>
      <c r="CO259" s="33"/>
      <c r="CP259" s="33"/>
      <c r="CQ259" s="33"/>
      <c r="CR259" s="33"/>
      <c r="CS259" s="33"/>
      <c r="CT259" s="33"/>
      <c r="CU259" s="33"/>
      <c r="CV259" s="33"/>
      <c r="CW259" s="33"/>
      <c r="CX259" s="33"/>
      <c r="CY259" s="33"/>
      <c r="CZ259" s="33"/>
      <c r="DA259" s="33"/>
      <c r="DB259" s="33"/>
      <c r="DC259" s="33"/>
      <c r="DD259" s="33"/>
      <c r="DE259" s="33"/>
      <c r="DF259" s="33"/>
      <c r="DG259" s="33"/>
      <c r="DH259" s="33"/>
      <c r="DI259" s="33"/>
      <c r="DJ259" s="33"/>
      <c r="DK259" s="33"/>
      <c r="DL259" s="33"/>
      <c r="DM259" s="33"/>
      <c r="DN259" s="33"/>
      <c r="DO259" s="33"/>
      <c r="DP259" s="33"/>
      <c r="DQ259" s="33"/>
      <c r="DR259" s="33"/>
      <c r="DS259" s="33"/>
      <c r="DT259" s="33"/>
      <c r="DU259" s="33"/>
      <c r="DV259" s="33"/>
      <c r="DW259" s="33"/>
      <c r="DX259" s="33"/>
      <c r="DY259" s="33"/>
      <c r="DZ259" s="33"/>
      <c r="EA259" s="33"/>
      <c r="EB259" s="33"/>
      <c r="EC259" s="33"/>
      <c r="ED259" s="33"/>
      <c r="EE259" s="33"/>
      <c r="EF259" s="33"/>
      <c r="EG259" s="33"/>
      <c r="EH259" s="33"/>
      <c r="EI259" s="33"/>
      <c r="EJ259" s="33"/>
      <c r="EK259" s="33"/>
      <c r="EL259" s="33"/>
      <c r="EM259" s="33"/>
      <c r="EN259" s="33"/>
      <c r="EO259" s="33"/>
      <c r="EP259" s="33"/>
      <c r="EQ259" s="33"/>
      <c r="ER259" s="33"/>
      <c r="ES259" s="33"/>
      <c r="ET259" s="33"/>
      <c r="EU259" s="33"/>
      <c r="EV259" s="33"/>
      <c r="EW259" s="33"/>
      <c r="EX259" s="33"/>
      <c r="EY259" s="33"/>
      <c r="EZ259" s="33"/>
      <c r="FA259" s="33"/>
      <c r="FB259" s="33"/>
      <c r="FC259" s="33"/>
      <c r="FD259" s="33"/>
      <c r="FE259" s="33"/>
      <c r="FF259" s="33"/>
      <c r="FG259" s="33"/>
    </row>
    <row r="260" spans="1:163" s="52" customFormat="1" ht="15.75" customHeight="1" x14ac:dyDescent="0.25">
      <c r="A260" s="44" t="s">
        <v>233</v>
      </c>
      <c r="B260" s="44">
        <v>9</v>
      </c>
      <c r="C260" s="44">
        <v>0</v>
      </c>
      <c r="D260" s="44">
        <v>4.5</v>
      </c>
      <c r="E260" s="44">
        <v>3.5</v>
      </c>
      <c r="F260" s="44">
        <v>5</v>
      </c>
      <c r="G260" s="44">
        <v>0</v>
      </c>
      <c r="H260" s="44">
        <v>0</v>
      </c>
      <c r="I260" s="44">
        <v>0</v>
      </c>
      <c r="J260" s="44">
        <v>0</v>
      </c>
      <c r="K260" s="44">
        <v>0</v>
      </c>
      <c r="L260" s="70"/>
      <c r="M260" s="44">
        <f>SUM(B260:K260)</f>
        <v>22</v>
      </c>
      <c r="N260" s="44">
        <v>22</v>
      </c>
      <c r="O260" s="62">
        <f>M260/91</f>
        <v>0.24175824175824176</v>
      </c>
      <c r="P260" s="45" t="s">
        <v>288</v>
      </c>
      <c r="Q260" s="46" t="s">
        <v>570</v>
      </c>
      <c r="R260" s="47" t="s">
        <v>294</v>
      </c>
      <c r="S260" s="46" t="s">
        <v>568</v>
      </c>
      <c r="T260" s="48" t="s">
        <v>555</v>
      </c>
      <c r="U260" s="48">
        <v>10</v>
      </c>
      <c r="V260" s="49" t="s">
        <v>313</v>
      </c>
      <c r="W260" s="50" t="s">
        <v>800</v>
      </c>
      <c r="X260" s="50" t="s">
        <v>801</v>
      </c>
      <c r="Y260" s="50" t="s">
        <v>453</v>
      </c>
    </row>
    <row r="261" spans="1:163" s="52" customFormat="1" ht="15.75" customHeight="1" x14ac:dyDescent="0.25">
      <c r="A261" s="44" t="s">
        <v>251</v>
      </c>
      <c r="B261" s="44">
        <v>4.5</v>
      </c>
      <c r="C261" s="44">
        <v>4</v>
      </c>
      <c r="D261" s="44">
        <v>2.5</v>
      </c>
      <c r="E261" s="44">
        <v>4</v>
      </c>
      <c r="F261" s="44">
        <v>0</v>
      </c>
      <c r="G261" s="44">
        <v>4</v>
      </c>
      <c r="H261" s="44">
        <v>3</v>
      </c>
      <c r="I261" s="44">
        <v>0</v>
      </c>
      <c r="J261" s="44">
        <v>0</v>
      </c>
      <c r="K261" s="44">
        <v>0</v>
      </c>
      <c r="L261" s="70"/>
      <c r="M261" s="44">
        <f>SUM(B261:K261)</f>
        <v>22</v>
      </c>
      <c r="N261" s="44">
        <v>22</v>
      </c>
      <c r="O261" s="62">
        <f>M261/91</f>
        <v>0.24175824175824176</v>
      </c>
      <c r="P261" s="45" t="s">
        <v>288</v>
      </c>
      <c r="Q261" s="46" t="s">
        <v>605</v>
      </c>
      <c r="R261" s="47" t="s">
        <v>606</v>
      </c>
      <c r="S261" s="46" t="s">
        <v>386</v>
      </c>
      <c r="T261" s="48" t="s">
        <v>555</v>
      </c>
      <c r="U261" s="48">
        <v>10</v>
      </c>
      <c r="V261" s="49" t="s">
        <v>292</v>
      </c>
      <c r="W261" s="50" t="s">
        <v>504</v>
      </c>
      <c r="X261" s="50" t="s">
        <v>340</v>
      </c>
      <c r="Y261" s="50" t="s">
        <v>428</v>
      </c>
      <c r="Z261" s="33"/>
      <c r="AA261" s="33"/>
      <c r="AB261" s="33"/>
      <c r="AC261" s="33"/>
      <c r="AD261" s="33"/>
      <c r="AE261" s="33"/>
      <c r="AF261" s="33"/>
      <c r="AG261" s="33"/>
      <c r="AH261" s="33"/>
      <c r="AI261" s="33"/>
      <c r="AJ261" s="33"/>
      <c r="AK261" s="33"/>
      <c r="AL261" s="33"/>
      <c r="AM261" s="33"/>
      <c r="AN261" s="33"/>
      <c r="AO261" s="33"/>
      <c r="AP261" s="33"/>
      <c r="AQ261" s="33"/>
      <c r="AR261" s="33"/>
      <c r="AS261" s="33"/>
      <c r="AT261" s="33"/>
      <c r="AU261" s="33"/>
      <c r="AV261" s="33"/>
      <c r="AW261" s="33"/>
      <c r="AX261" s="33"/>
      <c r="AY261" s="33"/>
      <c r="AZ261" s="33"/>
      <c r="BA261" s="33"/>
      <c r="BB261" s="33"/>
      <c r="BC261" s="33"/>
      <c r="BD261" s="33"/>
      <c r="BE261" s="33"/>
      <c r="BF261" s="33"/>
      <c r="BG261" s="33"/>
      <c r="BH261" s="33"/>
      <c r="BI261" s="33"/>
      <c r="BJ261" s="33"/>
      <c r="BK261" s="33"/>
      <c r="BL261" s="33"/>
      <c r="BM261" s="33"/>
      <c r="BN261" s="33"/>
      <c r="BO261" s="33"/>
      <c r="BP261" s="33"/>
      <c r="BQ261" s="33"/>
      <c r="BR261" s="33"/>
      <c r="BS261" s="33"/>
      <c r="BT261" s="33"/>
      <c r="BU261" s="33"/>
      <c r="BV261" s="33"/>
      <c r="BW261" s="33"/>
      <c r="BX261" s="33"/>
      <c r="BY261" s="33"/>
      <c r="BZ261" s="33"/>
      <c r="CA261" s="33"/>
      <c r="CB261" s="33"/>
      <c r="CC261" s="33"/>
      <c r="CD261" s="33"/>
      <c r="CE261" s="33"/>
      <c r="CF261" s="33"/>
      <c r="CG261" s="33"/>
      <c r="CH261" s="33"/>
      <c r="CI261" s="33"/>
      <c r="CJ261" s="33"/>
      <c r="CK261" s="33"/>
      <c r="CL261" s="33"/>
      <c r="CM261" s="33"/>
      <c r="CN261" s="33"/>
      <c r="CO261" s="33"/>
      <c r="CP261" s="33"/>
      <c r="CQ261" s="33"/>
      <c r="CR261" s="33"/>
      <c r="CS261" s="33"/>
      <c r="CT261" s="33"/>
      <c r="CU261" s="33"/>
      <c r="CV261" s="33"/>
      <c r="CW261" s="33"/>
      <c r="CX261" s="33"/>
      <c r="CY261" s="33"/>
      <c r="CZ261" s="33"/>
      <c r="DA261" s="33"/>
      <c r="DB261" s="33"/>
      <c r="DC261" s="33"/>
      <c r="DD261" s="33"/>
      <c r="DE261" s="33"/>
      <c r="DF261" s="33"/>
      <c r="DG261" s="33"/>
      <c r="DH261" s="33"/>
      <c r="DI261" s="33"/>
      <c r="DJ261" s="33"/>
      <c r="DK261" s="33"/>
      <c r="DL261" s="33"/>
      <c r="DM261" s="33"/>
      <c r="DN261" s="33"/>
      <c r="DO261" s="33"/>
      <c r="DP261" s="33"/>
      <c r="DQ261" s="33"/>
      <c r="DR261" s="33"/>
      <c r="DS261" s="33"/>
      <c r="DT261" s="33"/>
      <c r="DU261" s="33"/>
      <c r="DV261" s="33"/>
      <c r="DW261" s="33"/>
      <c r="DX261" s="33"/>
      <c r="DY261" s="33"/>
      <c r="DZ261" s="33"/>
      <c r="EA261" s="33"/>
      <c r="EB261" s="33"/>
      <c r="EC261" s="33"/>
      <c r="ED261" s="33"/>
      <c r="EE261" s="33"/>
      <c r="EF261" s="33"/>
      <c r="EG261" s="33"/>
      <c r="EH261" s="33"/>
      <c r="EI261" s="33"/>
      <c r="EJ261" s="33"/>
      <c r="EK261" s="33"/>
      <c r="EL261" s="33"/>
      <c r="EM261" s="33"/>
      <c r="EN261" s="33"/>
      <c r="EO261" s="33"/>
      <c r="EP261" s="33"/>
      <c r="EQ261" s="33"/>
      <c r="ER261" s="33"/>
      <c r="ES261" s="33"/>
      <c r="ET261" s="33"/>
      <c r="EU261" s="33"/>
      <c r="EV261" s="33"/>
      <c r="EW261" s="33"/>
      <c r="EX261" s="33"/>
      <c r="EY261" s="33"/>
      <c r="EZ261" s="33"/>
      <c r="FA261" s="33"/>
      <c r="FB261" s="33"/>
      <c r="FC261" s="33"/>
      <c r="FD261" s="33"/>
      <c r="FE261" s="33"/>
      <c r="FF261" s="33"/>
      <c r="FG261" s="33"/>
    </row>
    <row r="262" spans="1:163" s="52" customFormat="1" ht="15.75" customHeight="1" x14ac:dyDescent="0.25">
      <c r="A262" s="44" t="s">
        <v>617</v>
      </c>
      <c r="B262" s="44">
        <v>2.5</v>
      </c>
      <c r="C262" s="44">
        <v>2</v>
      </c>
      <c r="D262" s="44">
        <v>0</v>
      </c>
      <c r="E262" s="44">
        <v>1</v>
      </c>
      <c r="F262" s="44">
        <v>4</v>
      </c>
      <c r="G262" s="44">
        <v>4</v>
      </c>
      <c r="H262" s="44">
        <v>4</v>
      </c>
      <c r="I262" s="44">
        <v>2</v>
      </c>
      <c r="J262" s="44">
        <v>0</v>
      </c>
      <c r="K262" s="44">
        <v>2</v>
      </c>
      <c r="L262" s="70"/>
      <c r="M262" s="44">
        <f>SUM(B262:K262)</f>
        <v>21.5</v>
      </c>
      <c r="N262" s="44">
        <v>23</v>
      </c>
      <c r="O262" s="62">
        <f>M262/91</f>
        <v>0.23626373626373626</v>
      </c>
      <c r="P262" s="45" t="s">
        <v>288</v>
      </c>
      <c r="Q262" s="46" t="s">
        <v>620</v>
      </c>
      <c r="R262" s="47" t="s">
        <v>334</v>
      </c>
      <c r="S262" s="46" t="s">
        <v>453</v>
      </c>
      <c r="T262" s="48" t="s">
        <v>555</v>
      </c>
      <c r="U262" s="48">
        <v>10</v>
      </c>
      <c r="V262" s="49" t="s">
        <v>306</v>
      </c>
      <c r="W262" s="50" t="s">
        <v>504</v>
      </c>
      <c r="X262" s="50" t="s">
        <v>340</v>
      </c>
      <c r="Y262" s="50" t="s">
        <v>428</v>
      </c>
      <c r="Z262" s="33"/>
      <c r="AA262" s="33"/>
      <c r="AB262" s="33"/>
      <c r="AC262" s="33"/>
      <c r="AD262" s="33"/>
      <c r="AE262" s="33"/>
      <c r="AF262" s="33"/>
      <c r="AG262" s="33"/>
      <c r="AH262" s="33"/>
      <c r="AI262" s="33"/>
      <c r="AJ262" s="33"/>
      <c r="AK262" s="33"/>
      <c r="AL262" s="33"/>
      <c r="AM262" s="33"/>
      <c r="AN262" s="33"/>
      <c r="AO262" s="33"/>
      <c r="AP262" s="33"/>
      <c r="AQ262" s="33"/>
      <c r="AR262" s="33"/>
      <c r="AS262" s="33"/>
      <c r="AT262" s="33"/>
      <c r="AU262" s="33"/>
      <c r="AV262" s="33"/>
      <c r="AW262" s="33"/>
      <c r="AX262" s="33"/>
      <c r="AY262" s="33"/>
      <c r="AZ262" s="33"/>
      <c r="BA262" s="33"/>
      <c r="BB262" s="33"/>
      <c r="BC262" s="33"/>
      <c r="BD262" s="33"/>
      <c r="BE262" s="33"/>
      <c r="BF262" s="33"/>
      <c r="BG262" s="33"/>
      <c r="BH262" s="33"/>
      <c r="BI262" s="33"/>
      <c r="BJ262" s="33"/>
      <c r="BK262" s="33"/>
      <c r="BL262" s="33"/>
      <c r="BM262" s="33"/>
      <c r="BN262" s="33"/>
      <c r="BO262" s="33"/>
      <c r="BP262" s="33"/>
      <c r="BQ262" s="33"/>
      <c r="BR262" s="33"/>
      <c r="BS262" s="33"/>
      <c r="BT262" s="33"/>
      <c r="BU262" s="33"/>
      <c r="BV262" s="33"/>
      <c r="BW262" s="33"/>
      <c r="BX262" s="33"/>
      <c r="BY262" s="33"/>
      <c r="BZ262" s="33"/>
      <c r="CA262" s="33"/>
      <c r="CB262" s="33"/>
      <c r="CC262" s="33"/>
      <c r="CD262" s="33"/>
      <c r="CE262" s="33"/>
      <c r="CF262" s="33"/>
      <c r="CG262" s="33"/>
      <c r="CH262" s="33"/>
      <c r="CI262" s="33"/>
      <c r="CJ262" s="33"/>
      <c r="CK262" s="33"/>
      <c r="CL262" s="33"/>
      <c r="CM262" s="33"/>
      <c r="CN262" s="33"/>
      <c r="CO262" s="33"/>
      <c r="CP262" s="33"/>
      <c r="CQ262" s="33"/>
      <c r="CR262" s="33"/>
      <c r="CS262" s="33"/>
      <c r="CT262" s="33"/>
      <c r="CU262" s="33"/>
      <c r="CV262" s="33"/>
      <c r="CW262" s="33"/>
      <c r="CX262" s="33"/>
      <c r="CY262" s="33"/>
      <c r="CZ262" s="33"/>
      <c r="DA262" s="33"/>
      <c r="DB262" s="33"/>
      <c r="DC262" s="33"/>
      <c r="DD262" s="33"/>
      <c r="DE262" s="33"/>
      <c r="DF262" s="33"/>
      <c r="DG262" s="33"/>
      <c r="DH262" s="33"/>
      <c r="DI262" s="33"/>
      <c r="DJ262" s="33"/>
      <c r="DK262" s="33"/>
      <c r="DL262" s="33"/>
      <c r="DM262" s="33"/>
      <c r="DN262" s="33"/>
      <c r="DO262" s="33"/>
      <c r="DP262" s="33"/>
      <c r="DQ262" s="33"/>
      <c r="DR262" s="33"/>
      <c r="DS262" s="33"/>
      <c r="DT262" s="33"/>
      <c r="DU262" s="33"/>
      <c r="DV262" s="33"/>
      <c r="DW262" s="33"/>
      <c r="DX262" s="33"/>
      <c r="DY262" s="33"/>
      <c r="DZ262" s="33"/>
      <c r="EA262" s="33"/>
      <c r="EB262" s="33"/>
      <c r="EC262" s="33"/>
      <c r="ED262" s="33"/>
      <c r="EE262" s="33"/>
      <c r="EF262" s="33"/>
      <c r="EG262" s="33"/>
      <c r="EH262" s="33"/>
      <c r="EI262" s="33"/>
      <c r="EJ262" s="33"/>
      <c r="EK262" s="33"/>
      <c r="EL262" s="33"/>
      <c r="EM262" s="33"/>
      <c r="EN262" s="33"/>
      <c r="EO262" s="33"/>
      <c r="EP262" s="33"/>
      <c r="EQ262" s="33"/>
      <c r="ER262" s="33"/>
      <c r="ES262" s="33"/>
      <c r="ET262" s="33"/>
      <c r="EU262" s="33"/>
      <c r="EV262" s="33"/>
      <c r="EW262" s="33"/>
      <c r="EX262" s="33"/>
      <c r="EY262" s="33"/>
      <c r="EZ262" s="33"/>
      <c r="FA262" s="33"/>
      <c r="FB262" s="33"/>
      <c r="FC262" s="33"/>
      <c r="FD262" s="33"/>
      <c r="FE262" s="33"/>
      <c r="FF262" s="33"/>
      <c r="FG262" s="33"/>
    </row>
    <row r="263" spans="1:163" s="52" customFormat="1" ht="15.75" customHeight="1" x14ac:dyDescent="0.25">
      <c r="A263" s="44" t="s">
        <v>252</v>
      </c>
      <c r="B263" s="44">
        <v>3</v>
      </c>
      <c r="C263" s="44">
        <v>1</v>
      </c>
      <c r="D263" s="44">
        <v>0</v>
      </c>
      <c r="E263" s="44">
        <v>0.5</v>
      </c>
      <c r="F263" s="44">
        <v>2</v>
      </c>
      <c r="G263" s="44">
        <v>0</v>
      </c>
      <c r="H263" s="44">
        <v>7.5</v>
      </c>
      <c r="I263" s="44">
        <v>1</v>
      </c>
      <c r="J263" s="44">
        <v>0</v>
      </c>
      <c r="K263" s="44">
        <v>6</v>
      </c>
      <c r="L263" s="70"/>
      <c r="M263" s="44">
        <f>SUM(B263:K263)</f>
        <v>21</v>
      </c>
      <c r="N263" s="44">
        <v>24</v>
      </c>
      <c r="O263" s="62">
        <f>M263/91</f>
        <v>0.23076923076923078</v>
      </c>
      <c r="P263" s="45" t="s">
        <v>288</v>
      </c>
      <c r="Q263" s="46" t="s">
        <v>607</v>
      </c>
      <c r="R263" s="47" t="s">
        <v>415</v>
      </c>
      <c r="S263" s="46" t="s">
        <v>338</v>
      </c>
      <c r="T263" s="48" t="s">
        <v>555</v>
      </c>
      <c r="U263" s="48">
        <v>10</v>
      </c>
      <c r="V263" s="49" t="s">
        <v>292</v>
      </c>
      <c r="W263" s="50" t="s">
        <v>504</v>
      </c>
      <c r="X263" s="50" t="s">
        <v>340</v>
      </c>
      <c r="Y263" s="50" t="s">
        <v>428</v>
      </c>
      <c r="Z263" s="33"/>
      <c r="AA263" s="33"/>
      <c r="AB263" s="33"/>
      <c r="AC263" s="33"/>
      <c r="AD263" s="33"/>
      <c r="AE263" s="33"/>
      <c r="AF263" s="33"/>
      <c r="AG263" s="33"/>
      <c r="AH263" s="33"/>
      <c r="AI263" s="33"/>
      <c r="AJ263" s="33"/>
      <c r="AK263" s="33"/>
      <c r="AL263" s="33"/>
      <c r="AM263" s="33"/>
      <c r="AN263" s="33"/>
      <c r="AO263" s="33"/>
      <c r="AP263" s="33"/>
      <c r="AQ263" s="33"/>
      <c r="AR263" s="33"/>
      <c r="AS263" s="33"/>
      <c r="AT263" s="33"/>
      <c r="AU263" s="33"/>
      <c r="AV263" s="33"/>
      <c r="AW263" s="33"/>
      <c r="AX263" s="33"/>
      <c r="AY263" s="33"/>
      <c r="AZ263" s="33"/>
      <c r="BA263" s="33"/>
      <c r="BB263" s="33"/>
      <c r="BC263" s="33"/>
      <c r="BD263" s="33"/>
      <c r="BE263" s="33"/>
      <c r="BF263" s="33"/>
      <c r="BG263" s="33"/>
      <c r="BH263" s="33"/>
      <c r="BI263" s="33"/>
      <c r="BJ263" s="33"/>
      <c r="BK263" s="33"/>
      <c r="BL263" s="33"/>
      <c r="BM263" s="33"/>
      <c r="BN263" s="33"/>
      <c r="BO263" s="33"/>
      <c r="BP263" s="33"/>
      <c r="BQ263" s="33"/>
      <c r="BR263" s="33"/>
      <c r="BS263" s="33"/>
      <c r="BT263" s="33"/>
      <c r="BU263" s="33"/>
      <c r="BV263" s="33"/>
      <c r="BW263" s="33"/>
      <c r="BX263" s="33"/>
      <c r="BY263" s="33"/>
      <c r="BZ263" s="33"/>
      <c r="CA263" s="33"/>
      <c r="CB263" s="33"/>
      <c r="CC263" s="33"/>
      <c r="CD263" s="33"/>
      <c r="CE263" s="33"/>
      <c r="CF263" s="33"/>
      <c r="CG263" s="33"/>
      <c r="CH263" s="33"/>
      <c r="CI263" s="33"/>
      <c r="CJ263" s="33"/>
      <c r="CK263" s="33"/>
      <c r="CL263" s="33"/>
      <c r="CM263" s="33"/>
      <c r="CN263" s="33"/>
      <c r="CO263" s="33"/>
      <c r="CP263" s="33"/>
      <c r="CQ263" s="33"/>
      <c r="CR263" s="33"/>
      <c r="CS263" s="33"/>
      <c r="CT263" s="33"/>
      <c r="CU263" s="33"/>
      <c r="CV263" s="33"/>
      <c r="CW263" s="33"/>
      <c r="CX263" s="33"/>
      <c r="CY263" s="33"/>
      <c r="CZ263" s="33"/>
      <c r="DA263" s="33"/>
      <c r="DB263" s="33"/>
      <c r="DC263" s="33"/>
      <c r="DD263" s="33"/>
      <c r="DE263" s="33"/>
      <c r="DF263" s="33"/>
      <c r="DG263" s="33"/>
      <c r="DH263" s="33"/>
      <c r="DI263" s="33"/>
      <c r="DJ263" s="33"/>
      <c r="DK263" s="33"/>
      <c r="DL263" s="33"/>
      <c r="DM263" s="33"/>
      <c r="DN263" s="33"/>
      <c r="DO263" s="33"/>
      <c r="DP263" s="33"/>
      <c r="DQ263" s="33"/>
      <c r="DR263" s="33"/>
      <c r="DS263" s="33"/>
      <c r="DT263" s="33"/>
      <c r="DU263" s="33"/>
      <c r="DV263" s="33"/>
      <c r="DW263" s="33"/>
      <c r="DX263" s="33"/>
      <c r="DY263" s="33"/>
      <c r="DZ263" s="33"/>
      <c r="EA263" s="33"/>
      <c r="EB263" s="33"/>
      <c r="EC263" s="33"/>
      <c r="ED263" s="33"/>
      <c r="EE263" s="33"/>
      <c r="EF263" s="33"/>
      <c r="EG263" s="33"/>
      <c r="EH263" s="33"/>
      <c r="EI263" s="33"/>
      <c r="EJ263" s="33"/>
      <c r="EK263" s="33"/>
      <c r="EL263" s="33"/>
      <c r="EM263" s="33"/>
      <c r="EN263" s="33"/>
      <c r="EO263" s="33"/>
      <c r="EP263" s="33"/>
      <c r="EQ263" s="33"/>
      <c r="ER263" s="33"/>
      <c r="ES263" s="33"/>
      <c r="ET263" s="33"/>
      <c r="EU263" s="33"/>
      <c r="EV263" s="33"/>
      <c r="EW263" s="33"/>
      <c r="EX263" s="33"/>
      <c r="EY263" s="33"/>
      <c r="EZ263" s="33"/>
      <c r="FA263" s="33"/>
      <c r="FB263" s="33"/>
      <c r="FC263" s="33"/>
      <c r="FD263" s="33"/>
      <c r="FE263" s="33"/>
      <c r="FF263" s="33"/>
      <c r="FG263" s="33"/>
    </row>
    <row r="264" spans="1:163" s="52" customFormat="1" ht="15.75" customHeight="1" x14ac:dyDescent="0.25">
      <c r="A264" s="44" t="s">
        <v>253</v>
      </c>
      <c r="B264" s="44">
        <v>2.5</v>
      </c>
      <c r="C264" s="44">
        <v>2</v>
      </c>
      <c r="D264" s="44">
        <v>4.5</v>
      </c>
      <c r="E264" s="44">
        <v>1.5</v>
      </c>
      <c r="F264" s="44">
        <v>2</v>
      </c>
      <c r="G264" s="44">
        <v>5</v>
      </c>
      <c r="H264" s="44">
        <v>1</v>
      </c>
      <c r="I264" s="44">
        <v>2</v>
      </c>
      <c r="J264" s="44">
        <v>0</v>
      </c>
      <c r="K264" s="44">
        <v>0</v>
      </c>
      <c r="L264" s="70"/>
      <c r="M264" s="44">
        <f>SUM(B264:K264)</f>
        <v>20.5</v>
      </c>
      <c r="N264" s="44">
        <v>25</v>
      </c>
      <c r="O264" s="62">
        <f>M264/91</f>
        <v>0.22527472527472528</v>
      </c>
      <c r="P264" s="45" t="s">
        <v>288</v>
      </c>
      <c r="Q264" s="46" t="s">
        <v>604</v>
      </c>
      <c r="R264" s="47" t="s">
        <v>500</v>
      </c>
      <c r="S264" s="46" t="s">
        <v>371</v>
      </c>
      <c r="T264" s="48" t="s">
        <v>555</v>
      </c>
      <c r="U264" s="48">
        <v>10</v>
      </c>
      <c r="V264" s="49" t="s">
        <v>292</v>
      </c>
      <c r="W264" s="50" t="s">
        <v>504</v>
      </c>
      <c r="X264" s="50" t="s">
        <v>340</v>
      </c>
      <c r="Y264" s="50" t="s">
        <v>428</v>
      </c>
      <c r="Z264" s="33"/>
      <c r="AA264" s="33"/>
      <c r="AB264" s="33"/>
      <c r="AC264" s="33"/>
      <c r="AD264" s="33"/>
      <c r="AE264" s="33"/>
      <c r="AF264" s="33"/>
      <c r="AG264" s="33"/>
      <c r="AH264" s="33"/>
      <c r="AI264" s="33"/>
      <c r="AJ264" s="33"/>
      <c r="AK264" s="33"/>
      <c r="AL264" s="33"/>
      <c r="AM264" s="33"/>
      <c r="AN264" s="33"/>
      <c r="AO264" s="33"/>
      <c r="AP264" s="33"/>
      <c r="AQ264" s="33"/>
      <c r="AR264" s="33"/>
      <c r="AS264" s="33"/>
      <c r="AT264" s="33"/>
      <c r="AU264" s="33"/>
      <c r="AV264" s="33"/>
      <c r="AW264" s="33"/>
      <c r="AX264" s="33"/>
      <c r="AY264" s="33"/>
      <c r="AZ264" s="33"/>
      <c r="BA264" s="33"/>
      <c r="BB264" s="33"/>
      <c r="BC264" s="33"/>
      <c r="BD264" s="33"/>
      <c r="BE264" s="33"/>
      <c r="BF264" s="33"/>
      <c r="BG264" s="33"/>
      <c r="BH264" s="33"/>
      <c r="BI264" s="33"/>
      <c r="BJ264" s="33"/>
      <c r="BK264" s="33"/>
      <c r="BL264" s="33"/>
      <c r="BM264" s="33"/>
      <c r="BN264" s="33"/>
      <c r="BO264" s="33"/>
      <c r="BP264" s="33"/>
      <c r="BQ264" s="33"/>
      <c r="BR264" s="33"/>
      <c r="BS264" s="33"/>
      <c r="BT264" s="33"/>
      <c r="BU264" s="33"/>
      <c r="BV264" s="33"/>
      <c r="BW264" s="33"/>
      <c r="BX264" s="33"/>
      <c r="BY264" s="33"/>
      <c r="BZ264" s="33"/>
      <c r="CA264" s="33"/>
      <c r="CB264" s="33"/>
      <c r="CC264" s="33"/>
      <c r="CD264" s="33"/>
      <c r="CE264" s="33"/>
      <c r="CF264" s="33"/>
      <c r="CG264" s="33"/>
      <c r="CH264" s="33"/>
      <c r="CI264" s="33"/>
      <c r="CJ264" s="33"/>
      <c r="CK264" s="33"/>
      <c r="CL264" s="33"/>
      <c r="CM264" s="33"/>
      <c r="CN264" s="33"/>
      <c r="CO264" s="33"/>
      <c r="CP264" s="33"/>
      <c r="CQ264" s="33"/>
      <c r="CR264" s="33"/>
      <c r="CS264" s="33"/>
      <c r="CT264" s="33"/>
      <c r="CU264" s="33"/>
      <c r="CV264" s="33"/>
      <c r="CW264" s="33"/>
      <c r="CX264" s="33"/>
      <c r="CY264" s="33"/>
      <c r="CZ264" s="33"/>
      <c r="DA264" s="33"/>
      <c r="DB264" s="33"/>
      <c r="DC264" s="33"/>
      <c r="DD264" s="33"/>
      <c r="DE264" s="33"/>
      <c r="DF264" s="33"/>
      <c r="DG264" s="33"/>
      <c r="DH264" s="33"/>
      <c r="DI264" s="33"/>
      <c r="DJ264" s="33"/>
      <c r="DK264" s="33"/>
      <c r="DL264" s="33"/>
      <c r="DM264" s="33"/>
      <c r="DN264" s="33"/>
      <c r="DO264" s="33"/>
      <c r="DP264" s="33"/>
      <c r="DQ264" s="33"/>
      <c r="DR264" s="33"/>
      <c r="DS264" s="33"/>
      <c r="DT264" s="33"/>
      <c r="DU264" s="33"/>
      <c r="DV264" s="33"/>
      <c r="DW264" s="33"/>
      <c r="DX264" s="33"/>
      <c r="DY264" s="33"/>
      <c r="DZ264" s="33"/>
      <c r="EA264" s="33"/>
      <c r="EB264" s="33"/>
      <c r="EC264" s="33"/>
      <c r="ED264" s="33"/>
      <c r="EE264" s="33"/>
      <c r="EF264" s="33"/>
      <c r="EG264" s="33"/>
      <c r="EH264" s="33"/>
      <c r="EI264" s="33"/>
      <c r="EJ264" s="33"/>
      <c r="EK264" s="33"/>
      <c r="EL264" s="33"/>
      <c r="EM264" s="33"/>
      <c r="EN264" s="33"/>
      <c r="EO264" s="33"/>
      <c r="EP264" s="33"/>
      <c r="EQ264" s="33"/>
      <c r="ER264" s="33"/>
      <c r="ES264" s="33"/>
      <c r="ET264" s="33"/>
      <c r="EU264" s="33"/>
      <c r="EV264" s="33"/>
      <c r="EW264" s="33"/>
      <c r="EX264" s="33"/>
      <c r="EY264" s="33"/>
      <c r="EZ264" s="33"/>
      <c r="FA264" s="33"/>
      <c r="FB264" s="33"/>
      <c r="FC264" s="33"/>
      <c r="FD264" s="33"/>
      <c r="FE264" s="33"/>
      <c r="FF264" s="33"/>
      <c r="FG264" s="33"/>
    </row>
    <row r="265" spans="1:163" s="52" customFormat="1" ht="15.75" customHeight="1" x14ac:dyDescent="0.25">
      <c r="A265" s="44" t="s">
        <v>254</v>
      </c>
      <c r="B265" s="44">
        <v>3</v>
      </c>
      <c r="C265" s="44">
        <v>1</v>
      </c>
      <c r="D265" s="44">
        <v>6</v>
      </c>
      <c r="E265" s="44">
        <v>1</v>
      </c>
      <c r="F265" s="44">
        <v>0</v>
      </c>
      <c r="G265" s="44">
        <v>4</v>
      </c>
      <c r="H265" s="44">
        <v>3</v>
      </c>
      <c r="I265" s="44">
        <v>0</v>
      </c>
      <c r="J265" s="44">
        <v>0</v>
      </c>
      <c r="K265" s="44">
        <v>2</v>
      </c>
      <c r="L265" s="70"/>
      <c r="M265" s="44">
        <f>SUM(B265:K265)</f>
        <v>20</v>
      </c>
      <c r="N265" s="44">
        <v>26</v>
      </c>
      <c r="O265" s="62">
        <f>M265/91</f>
        <v>0.21978021978021978</v>
      </c>
      <c r="P265" s="45" t="s">
        <v>288</v>
      </c>
      <c r="Q265" s="46" t="s">
        <v>608</v>
      </c>
      <c r="R265" s="47" t="s">
        <v>417</v>
      </c>
      <c r="S265" s="46" t="s">
        <v>329</v>
      </c>
      <c r="T265" s="48" t="s">
        <v>555</v>
      </c>
      <c r="U265" s="48">
        <v>10</v>
      </c>
      <c r="V265" s="49" t="s">
        <v>292</v>
      </c>
      <c r="W265" s="50" t="s">
        <v>504</v>
      </c>
      <c r="X265" s="50" t="s">
        <v>340</v>
      </c>
      <c r="Y265" s="50" t="s">
        <v>428</v>
      </c>
      <c r="Z265" s="33"/>
      <c r="AA265" s="33"/>
      <c r="AB265" s="33"/>
      <c r="AC265" s="33"/>
      <c r="AD265" s="33"/>
      <c r="AE265" s="33"/>
      <c r="AF265" s="33"/>
      <c r="AG265" s="33"/>
      <c r="AH265" s="33"/>
      <c r="AI265" s="33"/>
      <c r="AJ265" s="33"/>
      <c r="AK265" s="33"/>
      <c r="AL265" s="33"/>
      <c r="AM265" s="33"/>
      <c r="AN265" s="33"/>
      <c r="AO265" s="33"/>
      <c r="AP265" s="33"/>
      <c r="AQ265" s="33"/>
      <c r="AR265" s="33"/>
      <c r="AS265" s="33"/>
      <c r="AT265" s="33"/>
      <c r="AU265" s="33"/>
      <c r="AV265" s="33"/>
      <c r="AW265" s="33"/>
      <c r="AX265" s="33"/>
      <c r="AY265" s="33"/>
      <c r="AZ265" s="33"/>
      <c r="BA265" s="33"/>
      <c r="BB265" s="33"/>
      <c r="BC265" s="33"/>
      <c r="BD265" s="33"/>
      <c r="BE265" s="33"/>
      <c r="BF265" s="33"/>
      <c r="BG265" s="33"/>
      <c r="BH265" s="33"/>
      <c r="BI265" s="33"/>
      <c r="BJ265" s="33"/>
      <c r="BK265" s="33"/>
      <c r="BL265" s="33"/>
      <c r="BM265" s="33"/>
      <c r="BN265" s="33"/>
      <c r="BO265" s="33"/>
      <c r="BP265" s="33"/>
      <c r="BQ265" s="33"/>
      <c r="BR265" s="33"/>
      <c r="BS265" s="33"/>
      <c r="BT265" s="33"/>
      <c r="BU265" s="33"/>
      <c r="BV265" s="33"/>
      <c r="BW265" s="33"/>
      <c r="BX265" s="33"/>
      <c r="BY265" s="33"/>
      <c r="BZ265" s="33"/>
      <c r="CA265" s="33"/>
      <c r="CB265" s="33"/>
      <c r="CC265" s="33"/>
      <c r="CD265" s="33"/>
      <c r="CE265" s="33"/>
      <c r="CF265" s="33"/>
      <c r="CG265" s="33"/>
      <c r="CH265" s="33"/>
      <c r="CI265" s="33"/>
      <c r="CJ265" s="33"/>
      <c r="CK265" s="33"/>
      <c r="CL265" s="33"/>
      <c r="CM265" s="33"/>
      <c r="CN265" s="33"/>
      <c r="CO265" s="33"/>
      <c r="CP265" s="33"/>
      <c r="CQ265" s="33"/>
      <c r="CR265" s="33"/>
      <c r="CS265" s="33"/>
      <c r="CT265" s="33"/>
      <c r="CU265" s="33"/>
      <c r="CV265" s="33"/>
      <c r="CW265" s="33"/>
      <c r="CX265" s="33"/>
      <c r="CY265" s="33"/>
      <c r="CZ265" s="33"/>
      <c r="DA265" s="33"/>
      <c r="DB265" s="33"/>
      <c r="DC265" s="33"/>
      <c r="DD265" s="33"/>
      <c r="DE265" s="33"/>
      <c r="DF265" s="33"/>
      <c r="DG265" s="33"/>
      <c r="DH265" s="33"/>
      <c r="DI265" s="33"/>
      <c r="DJ265" s="33"/>
      <c r="DK265" s="33"/>
      <c r="DL265" s="33"/>
      <c r="DM265" s="33"/>
      <c r="DN265" s="33"/>
      <c r="DO265" s="33"/>
      <c r="DP265" s="33"/>
      <c r="DQ265" s="33"/>
      <c r="DR265" s="33"/>
      <c r="DS265" s="33"/>
      <c r="DT265" s="33"/>
      <c r="DU265" s="33"/>
      <c r="DV265" s="33"/>
      <c r="DW265" s="33"/>
      <c r="DX265" s="33"/>
      <c r="DY265" s="33"/>
      <c r="DZ265" s="33"/>
      <c r="EA265" s="33"/>
      <c r="EB265" s="33"/>
      <c r="EC265" s="33"/>
      <c r="ED265" s="33"/>
      <c r="EE265" s="33"/>
      <c r="EF265" s="33"/>
      <c r="EG265" s="33"/>
      <c r="EH265" s="33"/>
      <c r="EI265" s="33"/>
      <c r="EJ265" s="33"/>
      <c r="EK265" s="33"/>
      <c r="EL265" s="33"/>
      <c r="EM265" s="33"/>
      <c r="EN265" s="33"/>
      <c r="EO265" s="33"/>
      <c r="EP265" s="33"/>
      <c r="EQ265" s="33"/>
      <c r="ER265" s="33"/>
      <c r="ES265" s="33"/>
      <c r="ET265" s="33"/>
      <c r="EU265" s="33"/>
      <c r="EV265" s="33"/>
      <c r="EW265" s="33"/>
      <c r="EX265" s="33"/>
      <c r="EY265" s="33"/>
      <c r="EZ265" s="33"/>
      <c r="FA265" s="33"/>
      <c r="FB265" s="33"/>
      <c r="FC265" s="33"/>
      <c r="FD265" s="33"/>
      <c r="FE265" s="33"/>
      <c r="FF265" s="33"/>
      <c r="FG265" s="33"/>
    </row>
    <row r="266" spans="1:163" s="52" customFormat="1" ht="15.75" customHeight="1" x14ac:dyDescent="0.25">
      <c r="A266" s="44" t="s">
        <v>594</v>
      </c>
      <c r="B266" s="44">
        <v>3.5</v>
      </c>
      <c r="C266" s="44">
        <v>3</v>
      </c>
      <c r="D266" s="44">
        <v>3</v>
      </c>
      <c r="E266" s="44">
        <v>0.5</v>
      </c>
      <c r="F266" s="44">
        <v>0</v>
      </c>
      <c r="G266" s="44">
        <v>2</v>
      </c>
      <c r="H266" s="44">
        <v>4</v>
      </c>
      <c r="I266" s="44">
        <v>0</v>
      </c>
      <c r="J266" s="44">
        <v>0</v>
      </c>
      <c r="K266" s="44">
        <v>4</v>
      </c>
      <c r="L266" s="70"/>
      <c r="M266" s="44">
        <f>SUM(B266:K266)</f>
        <v>20</v>
      </c>
      <c r="N266" s="44">
        <v>27</v>
      </c>
      <c r="O266" s="62">
        <f>M266/91</f>
        <v>0.21978021978021978</v>
      </c>
      <c r="P266" s="45" t="s">
        <v>288</v>
      </c>
      <c r="Q266" s="46" t="s">
        <v>314</v>
      </c>
      <c r="R266" s="47" t="s">
        <v>415</v>
      </c>
      <c r="S266" s="46" t="s">
        <v>316</v>
      </c>
      <c r="T266" s="48" t="s">
        <v>555</v>
      </c>
      <c r="U266" s="48">
        <v>10</v>
      </c>
      <c r="V266" s="49" t="s">
        <v>292</v>
      </c>
      <c r="W266" s="50" t="s">
        <v>504</v>
      </c>
      <c r="X266" s="50" t="s">
        <v>340</v>
      </c>
      <c r="Y266" s="50" t="s">
        <v>428</v>
      </c>
      <c r="Z266" s="33"/>
      <c r="AA266" s="33"/>
      <c r="AB266" s="33"/>
      <c r="AC266" s="33"/>
      <c r="AD266" s="33"/>
      <c r="AE266" s="33"/>
      <c r="AF266" s="33"/>
      <c r="AG266" s="33"/>
      <c r="AH266" s="33"/>
      <c r="AI266" s="33"/>
      <c r="AJ266" s="33"/>
      <c r="AK266" s="33"/>
      <c r="AL266" s="33"/>
      <c r="AM266" s="33"/>
      <c r="AN266" s="33"/>
      <c r="AO266" s="33"/>
      <c r="AP266" s="33"/>
      <c r="AQ266" s="33"/>
      <c r="AR266" s="33"/>
      <c r="AS266" s="33"/>
      <c r="AT266" s="33"/>
      <c r="AU266" s="33"/>
      <c r="AV266" s="33"/>
      <c r="AW266" s="33"/>
      <c r="AX266" s="33"/>
      <c r="AY266" s="33"/>
      <c r="AZ266" s="33"/>
      <c r="BA266" s="33"/>
      <c r="BB266" s="33"/>
      <c r="BC266" s="33"/>
      <c r="BD266" s="33"/>
      <c r="BE266" s="33"/>
      <c r="BF266" s="33"/>
      <c r="BG266" s="33"/>
      <c r="BH266" s="33"/>
      <c r="BI266" s="33"/>
      <c r="BJ266" s="33"/>
      <c r="BK266" s="33"/>
      <c r="BL266" s="33"/>
      <c r="BM266" s="33"/>
      <c r="BN266" s="33"/>
      <c r="BO266" s="33"/>
      <c r="BP266" s="33"/>
      <c r="BQ266" s="33"/>
      <c r="BR266" s="33"/>
      <c r="BS266" s="33"/>
      <c r="BT266" s="33"/>
      <c r="BU266" s="33"/>
      <c r="BV266" s="33"/>
      <c r="BW266" s="33"/>
      <c r="BX266" s="33"/>
      <c r="BY266" s="33"/>
      <c r="BZ266" s="33"/>
      <c r="CA266" s="33"/>
      <c r="CB266" s="33"/>
      <c r="CC266" s="33"/>
      <c r="CD266" s="33"/>
      <c r="CE266" s="33"/>
      <c r="CF266" s="33"/>
      <c r="CG266" s="33"/>
      <c r="CH266" s="33"/>
      <c r="CI266" s="33"/>
      <c r="CJ266" s="33"/>
      <c r="CK266" s="33"/>
      <c r="CL266" s="33"/>
      <c r="CM266" s="33"/>
      <c r="CN266" s="33"/>
      <c r="CO266" s="33"/>
      <c r="CP266" s="33"/>
      <c r="CQ266" s="33"/>
      <c r="CR266" s="33"/>
      <c r="CS266" s="33"/>
      <c r="CT266" s="33"/>
      <c r="CU266" s="33"/>
      <c r="CV266" s="33"/>
      <c r="CW266" s="33"/>
      <c r="CX266" s="33"/>
      <c r="CY266" s="33"/>
      <c r="CZ266" s="33"/>
      <c r="DA266" s="33"/>
      <c r="DB266" s="33"/>
      <c r="DC266" s="33"/>
      <c r="DD266" s="33"/>
      <c r="DE266" s="33"/>
      <c r="DF266" s="33"/>
      <c r="DG266" s="33"/>
      <c r="DH266" s="33"/>
      <c r="DI266" s="33"/>
      <c r="DJ266" s="33"/>
      <c r="DK266" s="33"/>
      <c r="DL266" s="33"/>
      <c r="DM266" s="33"/>
      <c r="DN266" s="33"/>
      <c r="DO266" s="33"/>
      <c r="DP266" s="33"/>
      <c r="DQ266" s="33"/>
      <c r="DR266" s="33"/>
      <c r="DS266" s="33"/>
      <c r="DT266" s="33"/>
      <c r="DU266" s="33"/>
      <c r="DV266" s="33"/>
      <c r="DW266" s="33"/>
      <c r="DX266" s="33"/>
      <c r="DY266" s="33"/>
      <c r="DZ266" s="33"/>
      <c r="EA266" s="33"/>
      <c r="EB266" s="33"/>
      <c r="EC266" s="33"/>
      <c r="ED266" s="33"/>
      <c r="EE266" s="33"/>
      <c r="EF266" s="33"/>
      <c r="EG266" s="33"/>
      <c r="EH266" s="33"/>
      <c r="EI266" s="33"/>
      <c r="EJ266" s="33"/>
      <c r="EK266" s="33"/>
      <c r="EL266" s="33"/>
      <c r="EM266" s="33"/>
      <c r="EN266" s="33"/>
      <c r="EO266" s="33"/>
      <c r="EP266" s="33"/>
      <c r="EQ266" s="33"/>
      <c r="ER266" s="33"/>
      <c r="ES266" s="33"/>
      <c r="ET266" s="33"/>
      <c r="EU266" s="33"/>
      <c r="EV266" s="33"/>
      <c r="EW266" s="33"/>
      <c r="EX266" s="33"/>
      <c r="EY266" s="33"/>
      <c r="EZ266" s="33"/>
      <c r="FA266" s="33"/>
      <c r="FB266" s="33"/>
      <c r="FC266" s="33"/>
      <c r="FD266" s="33"/>
      <c r="FE266" s="33"/>
      <c r="FF266" s="33"/>
      <c r="FG266" s="33"/>
    </row>
    <row r="267" spans="1:163" s="52" customFormat="1" ht="15.75" customHeight="1" x14ac:dyDescent="0.25">
      <c r="A267" s="44" t="s">
        <v>255</v>
      </c>
      <c r="B267" s="44">
        <v>2.5</v>
      </c>
      <c r="C267" s="44">
        <v>1</v>
      </c>
      <c r="D267" s="44">
        <v>0</v>
      </c>
      <c r="E267" s="44">
        <v>1.5</v>
      </c>
      <c r="F267" s="44">
        <v>0</v>
      </c>
      <c r="G267" s="44">
        <v>0</v>
      </c>
      <c r="H267" s="44">
        <v>3.5</v>
      </c>
      <c r="I267" s="44">
        <v>0</v>
      </c>
      <c r="J267" s="44">
        <v>5</v>
      </c>
      <c r="K267" s="44">
        <v>6</v>
      </c>
      <c r="L267" s="70"/>
      <c r="M267" s="44">
        <f>SUM(B267:K267)</f>
        <v>19.5</v>
      </c>
      <c r="N267" s="44">
        <v>28</v>
      </c>
      <c r="O267" s="62">
        <f>M267/91</f>
        <v>0.21428571428571427</v>
      </c>
      <c r="P267" s="45" t="s">
        <v>288</v>
      </c>
      <c r="Q267" s="46" t="s">
        <v>609</v>
      </c>
      <c r="R267" s="47" t="s">
        <v>463</v>
      </c>
      <c r="S267" s="46" t="s">
        <v>394</v>
      </c>
      <c r="T267" s="48" t="s">
        <v>555</v>
      </c>
      <c r="U267" s="48">
        <v>10</v>
      </c>
      <c r="V267" s="49" t="s">
        <v>292</v>
      </c>
      <c r="W267" s="50" t="s">
        <v>504</v>
      </c>
      <c r="X267" s="50" t="s">
        <v>340</v>
      </c>
      <c r="Y267" s="50" t="s">
        <v>428</v>
      </c>
      <c r="Z267" s="33"/>
      <c r="AA267" s="33"/>
      <c r="AB267" s="33"/>
      <c r="AC267" s="33"/>
      <c r="AD267" s="33"/>
      <c r="AE267" s="33"/>
      <c r="AF267" s="33"/>
      <c r="AG267" s="33"/>
      <c r="AH267" s="33"/>
      <c r="AI267" s="33"/>
      <c r="AJ267" s="33"/>
      <c r="AK267" s="33"/>
      <c r="AL267" s="33"/>
      <c r="AM267" s="33"/>
      <c r="AN267" s="33"/>
      <c r="AO267" s="33"/>
      <c r="AP267" s="33"/>
      <c r="AQ267" s="33"/>
      <c r="AR267" s="33"/>
      <c r="AS267" s="33"/>
      <c r="AT267" s="33"/>
      <c r="AU267" s="33"/>
      <c r="AV267" s="33"/>
      <c r="AW267" s="33"/>
      <c r="AX267" s="33"/>
      <c r="AY267" s="33"/>
      <c r="AZ267" s="33"/>
      <c r="BA267" s="33"/>
      <c r="BB267" s="33"/>
      <c r="BC267" s="33"/>
      <c r="BD267" s="33"/>
      <c r="BE267" s="33"/>
      <c r="BF267" s="33"/>
      <c r="BG267" s="33"/>
      <c r="BH267" s="33"/>
      <c r="BI267" s="33"/>
      <c r="BJ267" s="33"/>
      <c r="BK267" s="33"/>
      <c r="BL267" s="33"/>
      <c r="BM267" s="33"/>
      <c r="BN267" s="33"/>
      <c r="BO267" s="33"/>
      <c r="BP267" s="33"/>
      <c r="BQ267" s="33"/>
      <c r="BR267" s="33"/>
      <c r="BS267" s="33"/>
      <c r="BT267" s="33"/>
      <c r="BU267" s="33"/>
      <c r="BV267" s="33"/>
      <c r="BW267" s="33"/>
      <c r="BX267" s="33"/>
      <c r="BY267" s="33"/>
      <c r="BZ267" s="33"/>
      <c r="CA267" s="33"/>
      <c r="CB267" s="33"/>
      <c r="CC267" s="33"/>
      <c r="CD267" s="33"/>
      <c r="CE267" s="33"/>
      <c r="CF267" s="33"/>
      <c r="CG267" s="33"/>
      <c r="CH267" s="33"/>
      <c r="CI267" s="33"/>
      <c r="CJ267" s="33"/>
      <c r="CK267" s="33"/>
      <c r="CL267" s="33"/>
      <c r="CM267" s="33"/>
      <c r="CN267" s="33"/>
      <c r="CO267" s="33"/>
      <c r="CP267" s="33"/>
      <c r="CQ267" s="33"/>
      <c r="CR267" s="33"/>
      <c r="CS267" s="33"/>
      <c r="CT267" s="33"/>
      <c r="CU267" s="33"/>
      <c r="CV267" s="33"/>
      <c r="CW267" s="33"/>
      <c r="CX267" s="33"/>
      <c r="CY267" s="33"/>
      <c r="CZ267" s="33"/>
      <c r="DA267" s="33"/>
      <c r="DB267" s="33"/>
      <c r="DC267" s="33"/>
      <c r="DD267" s="33"/>
      <c r="DE267" s="33"/>
      <c r="DF267" s="33"/>
      <c r="DG267" s="33"/>
      <c r="DH267" s="33"/>
      <c r="DI267" s="33"/>
      <c r="DJ267" s="33"/>
      <c r="DK267" s="33"/>
      <c r="DL267" s="33"/>
      <c r="DM267" s="33"/>
      <c r="DN267" s="33"/>
      <c r="DO267" s="33"/>
      <c r="DP267" s="33"/>
      <c r="DQ267" s="33"/>
      <c r="DR267" s="33"/>
      <c r="DS267" s="33"/>
      <c r="DT267" s="33"/>
      <c r="DU267" s="33"/>
      <c r="DV267" s="33"/>
      <c r="DW267" s="33"/>
      <c r="DX267" s="33"/>
      <c r="DY267" s="33"/>
      <c r="DZ267" s="33"/>
      <c r="EA267" s="33"/>
      <c r="EB267" s="33"/>
      <c r="EC267" s="33"/>
      <c r="ED267" s="33"/>
      <c r="EE267" s="33"/>
      <c r="EF267" s="33"/>
      <c r="EG267" s="33"/>
      <c r="EH267" s="33"/>
      <c r="EI267" s="33"/>
      <c r="EJ267" s="33"/>
      <c r="EK267" s="33"/>
      <c r="EL267" s="33"/>
      <c r="EM267" s="33"/>
      <c r="EN267" s="33"/>
      <c r="EO267" s="33"/>
      <c r="EP267" s="33"/>
      <c r="EQ267" s="33"/>
      <c r="ER267" s="33"/>
      <c r="ES267" s="33"/>
      <c r="ET267" s="33"/>
      <c r="EU267" s="33"/>
      <c r="EV267" s="33"/>
      <c r="EW267" s="33"/>
      <c r="EX267" s="33"/>
      <c r="EY267" s="33"/>
      <c r="EZ267" s="33"/>
      <c r="FA267" s="33"/>
      <c r="FB267" s="33"/>
      <c r="FC267" s="33"/>
      <c r="FD267" s="33"/>
      <c r="FE267" s="33"/>
      <c r="FF267" s="33"/>
      <c r="FG267" s="33"/>
    </row>
    <row r="268" spans="1:163" s="52" customFormat="1" ht="15.75" customHeight="1" x14ac:dyDescent="0.25">
      <c r="A268" s="44" t="s">
        <v>595</v>
      </c>
      <c r="B268" s="44">
        <v>3.5</v>
      </c>
      <c r="C268" s="44">
        <v>2</v>
      </c>
      <c r="D268" s="44">
        <v>0</v>
      </c>
      <c r="E268" s="44">
        <v>0</v>
      </c>
      <c r="F268" s="44">
        <v>0</v>
      </c>
      <c r="G268" s="44">
        <v>0</v>
      </c>
      <c r="H268" s="44">
        <v>5</v>
      </c>
      <c r="I268" s="44">
        <v>0</v>
      </c>
      <c r="J268" s="44">
        <v>0</v>
      </c>
      <c r="K268" s="44">
        <v>8</v>
      </c>
      <c r="L268" s="70"/>
      <c r="M268" s="44">
        <f>SUM(B268:K268)</f>
        <v>18.5</v>
      </c>
      <c r="N268" s="44">
        <v>29</v>
      </c>
      <c r="O268" s="62">
        <f>M268/91</f>
        <v>0.2032967032967033</v>
      </c>
      <c r="P268" s="45" t="s">
        <v>288</v>
      </c>
      <c r="Q268" s="46" t="s">
        <v>610</v>
      </c>
      <c r="R268" s="47" t="s">
        <v>385</v>
      </c>
      <c r="S268" s="46" t="s">
        <v>386</v>
      </c>
      <c r="T268" s="48" t="s">
        <v>555</v>
      </c>
      <c r="U268" s="48">
        <v>10</v>
      </c>
      <c r="V268" s="49" t="s">
        <v>292</v>
      </c>
      <c r="W268" s="50" t="s">
        <v>504</v>
      </c>
      <c r="X268" s="50" t="s">
        <v>340</v>
      </c>
      <c r="Y268" s="50" t="s">
        <v>428</v>
      </c>
      <c r="Z268" s="33"/>
      <c r="AA268" s="33"/>
      <c r="AB268" s="33"/>
      <c r="AC268" s="33"/>
      <c r="AD268" s="33"/>
      <c r="AE268" s="33"/>
      <c r="AF268" s="33"/>
      <c r="AG268" s="33"/>
      <c r="AH268" s="33"/>
      <c r="AI268" s="33"/>
      <c r="AJ268" s="33"/>
      <c r="AK268" s="33"/>
      <c r="AL268" s="33"/>
      <c r="AM268" s="33"/>
      <c r="AN268" s="33"/>
      <c r="AO268" s="33"/>
      <c r="AP268" s="33"/>
      <c r="AQ268" s="33"/>
      <c r="AR268" s="33"/>
      <c r="AS268" s="33"/>
      <c r="AT268" s="33"/>
      <c r="AU268" s="33"/>
      <c r="AV268" s="33"/>
      <c r="AW268" s="33"/>
      <c r="AX268" s="33"/>
      <c r="AY268" s="33"/>
      <c r="AZ268" s="33"/>
      <c r="BA268" s="33"/>
      <c r="BB268" s="33"/>
      <c r="BC268" s="33"/>
      <c r="BD268" s="33"/>
      <c r="BE268" s="33"/>
      <c r="BF268" s="33"/>
      <c r="BG268" s="33"/>
      <c r="BH268" s="33"/>
      <c r="BI268" s="33"/>
      <c r="BJ268" s="33"/>
      <c r="BK268" s="33"/>
      <c r="BL268" s="33"/>
      <c r="BM268" s="33"/>
      <c r="BN268" s="33"/>
      <c r="BO268" s="33"/>
      <c r="BP268" s="33"/>
      <c r="BQ268" s="33"/>
      <c r="BR268" s="33"/>
      <c r="BS268" s="33"/>
      <c r="BT268" s="33"/>
      <c r="BU268" s="33"/>
      <c r="BV268" s="33"/>
      <c r="BW268" s="33"/>
      <c r="BX268" s="33"/>
      <c r="BY268" s="33"/>
      <c r="BZ268" s="33"/>
      <c r="CA268" s="33"/>
      <c r="CB268" s="33"/>
      <c r="CC268" s="33"/>
      <c r="CD268" s="33"/>
      <c r="CE268" s="33"/>
      <c r="CF268" s="33"/>
      <c r="CG268" s="33"/>
      <c r="CH268" s="33"/>
      <c r="CI268" s="33"/>
      <c r="CJ268" s="33"/>
      <c r="CK268" s="33"/>
      <c r="CL268" s="33"/>
      <c r="CM268" s="33"/>
      <c r="CN268" s="33"/>
      <c r="CO268" s="33"/>
      <c r="CP268" s="33"/>
      <c r="CQ268" s="33"/>
      <c r="CR268" s="33"/>
      <c r="CS268" s="33"/>
      <c r="CT268" s="33"/>
      <c r="CU268" s="33"/>
      <c r="CV268" s="33"/>
      <c r="CW268" s="33"/>
      <c r="CX268" s="33"/>
      <c r="CY268" s="33"/>
      <c r="CZ268" s="33"/>
      <c r="DA268" s="33"/>
      <c r="DB268" s="33"/>
      <c r="DC268" s="33"/>
      <c r="DD268" s="33"/>
      <c r="DE268" s="33"/>
      <c r="DF268" s="33"/>
      <c r="DG268" s="33"/>
      <c r="DH268" s="33"/>
      <c r="DI268" s="33"/>
      <c r="DJ268" s="33"/>
      <c r="DK268" s="33"/>
      <c r="DL268" s="33"/>
      <c r="DM268" s="33"/>
      <c r="DN268" s="33"/>
      <c r="DO268" s="33"/>
      <c r="DP268" s="33"/>
      <c r="DQ268" s="33"/>
      <c r="DR268" s="33"/>
      <c r="DS268" s="33"/>
      <c r="DT268" s="33"/>
      <c r="DU268" s="33"/>
      <c r="DV268" s="33"/>
      <c r="DW268" s="33"/>
      <c r="DX268" s="33"/>
      <c r="DY268" s="33"/>
      <c r="DZ268" s="33"/>
      <c r="EA268" s="33"/>
      <c r="EB268" s="33"/>
      <c r="EC268" s="33"/>
      <c r="ED268" s="33"/>
      <c r="EE268" s="33"/>
      <c r="EF268" s="33"/>
      <c r="EG268" s="33"/>
      <c r="EH268" s="33"/>
      <c r="EI268" s="33"/>
      <c r="EJ268" s="33"/>
      <c r="EK268" s="33"/>
      <c r="EL268" s="33"/>
      <c r="EM268" s="33"/>
      <c r="EN268" s="33"/>
      <c r="EO268" s="33"/>
      <c r="EP268" s="33"/>
      <c r="EQ268" s="33"/>
      <c r="ER268" s="33"/>
      <c r="ES268" s="33"/>
      <c r="ET268" s="33"/>
      <c r="EU268" s="33"/>
      <c r="EV268" s="33"/>
      <c r="EW268" s="33"/>
      <c r="EX268" s="33"/>
      <c r="EY268" s="33"/>
      <c r="EZ268" s="33"/>
      <c r="FA268" s="33"/>
      <c r="FB268" s="33"/>
      <c r="FC268" s="33"/>
      <c r="FD268" s="33"/>
      <c r="FE268" s="33"/>
      <c r="FF268" s="33"/>
      <c r="FG268" s="33"/>
    </row>
    <row r="269" spans="1:163" s="52" customFormat="1" ht="15.75" customHeight="1" x14ac:dyDescent="0.25">
      <c r="A269" s="44" t="s">
        <v>596</v>
      </c>
      <c r="B269" s="44">
        <v>4</v>
      </c>
      <c r="C269" s="44">
        <v>2</v>
      </c>
      <c r="D269" s="44">
        <v>0</v>
      </c>
      <c r="E269" s="44">
        <v>0.5</v>
      </c>
      <c r="F269" s="44">
        <v>3</v>
      </c>
      <c r="G269" s="44">
        <v>5</v>
      </c>
      <c r="H269" s="44">
        <v>2</v>
      </c>
      <c r="I269" s="44">
        <v>2</v>
      </c>
      <c r="J269" s="44">
        <v>0</v>
      </c>
      <c r="K269" s="44">
        <v>0</v>
      </c>
      <c r="L269" s="70"/>
      <c r="M269" s="44">
        <f>SUM(B269:K269)</f>
        <v>18.5</v>
      </c>
      <c r="N269" s="44">
        <v>29</v>
      </c>
      <c r="O269" s="62">
        <f>M269/91</f>
        <v>0.2032967032967033</v>
      </c>
      <c r="P269" s="45" t="s">
        <v>288</v>
      </c>
      <c r="Q269" s="46" t="s">
        <v>611</v>
      </c>
      <c r="R269" s="47" t="s">
        <v>612</v>
      </c>
      <c r="S269" s="46" t="s">
        <v>371</v>
      </c>
      <c r="T269" s="48" t="s">
        <v>555</v>
      </c>
      <c r="U269" s="48">
        <v>10</v>
      </c>
      <c r="V269" s="49" t="s">
        <v>292</v>
      </c>
      <c r="W269" s="50" t="s">
        <v>504</v>
      </c>
      <c r="X269" s="50" t="s">
        <v>340</v>
      </c>
      <c r="Y269" s="50" t="s">
        <v>428</v>
      </c>
      <c r="Z269" s="33"/>
      <c r="AA269" s="33"/>
      <c r="AB269" s="33"/>
      <c r="AC269" s="33"/>
      <c r="AD269" s="33"/>
      <c r="AE269" s="33"/>
      <c r="AF269" s="33"/>
      <c r="AG269" s="33"/>
      <c r="AH269" s="33"/>
      <c r="AI269" s="33"/>
      <c r="AJ269" s="33"/>
      <c r="AK269" s="33"/>
      <c r="AL269" s="33"/>
      <c r="AM269" s="33"/>
      <c r="AN269" s="33"/>
      <c r="AO269" s="33"/>
      <c r="AP269" s="33"/>
      <c r="AQ269" s="33"/>
      <c r="AR269" s="33"/>
      <c r="AS269" s="33"/>
      <c r="AT269" s="33"/>
      <c r="AU269" s="33"/>
      <c r="AV269" s="33"/>
      <c r="AW269" s="33"/>
      <c r="AX269" s="33"/>
      <c r="AY269" s="33"/>
      <c r="AZ269" s="33"/>
      <c r="BA269" s="33"/>
      <c r="BB269" s="33"/>
      <c r="BC269" s="33"/>
      <c r="BD269" s="33"/>
      <c r="BE269" s="33"/>
      <c r="BF269" s="33"/>
      <c r="BG269" s="33"/>
      <c r="BH269" s="33"/>
      <c r="BI269" s="33"/>
      <c r="BJ269" s="33"/>
      <c r="BK269" s="33"/>
      <c r="BL269" s="33"/>
      <c r="BM269" s="33"/>
      <c r="BN269" s="33"/>
      <c r="BO269" s="33"/>
      <c r="BP269" s="33"/>
      <c r="BQ269" s="33"/>
      <c r="BR269" s="33"/>
      <c r="BS269" s="33"/>
      <c r="BT269" s="33"/>
      <c r="BU269" s="33"/>
      <c r="BV269" s="33"/>
      <c r="BW269" s="33"/>
      <c r="BX269" s="33"/>
      <c r="BY269" s="33"/>
      <c r="BZ269" s="33"/>
      <c r="CA269" s="33"/>
      <c r="CB269" s="33"/>
      <c r="CC269" s="33"/>
      <c r="CD269" s="33"/>
      <c r="CE269" s="33"/>
      <c r="CF269" s="33"/>
      <c r="CG269" s="33"/>
      <c r="CH269" s="33"/>
      <c r="CI269" s="33"/>
      <c r="CJ269" s="33"/>
      <c r="CK269" s="33"/>
      <c r="CL269" s="33"/>
      <c r="CM269" s="33"/>
      <c r="CN269" s="33"/>
      <c r="CO269" s="33"/>
      <c r="CP269" s="33"/>
      <c r="CQ269" s="33"/>
      <c r="CR269" s="33"/>
      <c r="CS269" s="33"/>
      <c r="CT269" s="33"/>
      <c r="CU269" s="33"/>
      <c r="CV269" s="33"/>
      <c r="CW269" s="33"/>
      <c r="CX269" s="33"/>
      <c r="CY269" s="33"/>
      <c r="CZ269" s="33"/>
      <c r="DA269" s="33"/>
      <c r="DB269" s="33"/>
      <c r="DC269" s="33"/>
      <c r="DD269" s="33"/>
      <c r="DE269" s="33"/>
      <c r="DF269" s="33"/>
      <c r="DG269" s="33"/>
      <c r="DH269" s="33"/>
      <c r="DI269" s="33"/>
      <c r="DJ269" s="33"/>
      <c r="DK269" s="33"/>
      <c r="DL269" s="33"/>
      <c r="DM269" s="33"/>
      <c r="DN269" s="33"/>
      <c r="DO269" s="33"/>
      <c r="DP269" s="33"/>
      <c r="DQ269" s="33"/>
      <c r="DR269" s="33"/>
      <c r="DS269" s="33"/>
      <c r="DT269" s="33"/>
      <c r="DU269" s="33"/>
      <c r="DV269" s="33"/>
      <c r="DW269" s="33"/>
      <c r="DX269" s="33"/>
      <c r="DY269" s="33"/>
      <c r="DZ269" s="33"/>
      <c r="EA269" s="33"/>
      <c r="EB269" s="33"/>
      <c r="EC269" s="33"/>
      <c r="ED269" s="33"/>
      <c r="EE269" s="33"/>
      <c r="EF269" s="33"/>
      <c r="EG269" s="33"/>
      <c r="EH269" s="33"/>
      <c r="EI269" s="33"/>
      <c r="EJ269" s="33"/>
      <c r="EK269" s="33"/>
      <c r="EL269" s="33"/>
      <c r="EM269" s="33"/>
      <c r="EN269" s="33"/>
      <c r="EO269" s="33"/>
      <c r="EP269" s="33"/>
      <c r="EQ269" s="33"/>
      <c r="ER269" s="33"/>
      <c r="ES269" s="33"/>
      <c r="ET269" s="33"/>
      <c r="EU269" s="33"/>
      <c r="EV269" s="33"/>
      <c r="EW269" s="33"/>
      <c r="EX269" s="33"/>
      <c r="EY269" s="33"/>
      <c r="EZ269" s="33"/>
      <c r="FA269" s="33"/>
      <c r="FB269" s="33"/>
      <c r="FC269" s="33"/>
      <c r="FD269" s="33"/>
      <c r="FE269" s="33"/>
      <c r="FF269" s="33"/>
      <c r="FG269" s="33"/>
    </row>
    <row r="270" spans="1:163" s="52" customFormat="1" ht="15.75" customHeight="1" x14ac:dyDescent="0.25">
      <c r="A270" s="44" t="s">
        <v>234</v>
      </c>
      <c r="B270" s="44">
        <v>4.5</v>
      </c>
      <c r="C270" s="44">
        <v>1</v>
      </c>
      <c r="D270" s="44">
        <v>4.5</v>
      </c>
      <c r="E270" s="44">
        <v>3</v>
      </c>
      <c r="F270" s="44">
        <v>5</v>
      </c>
      <c r="G270" s="44">
        <v>0</v>
      </c>
      <c r="H270" s="44">
        <v>0</v>
      </c>
      <c r="I270" s="44">
        <v>0</v>
      </c>
      <c r="J270" s="44">
        <v>0</v>
      </c>
      <c r="K270" s="44">
        <v>0</v>
      </c>
      <c r="L270" s="70"/>
      <c r="M270" s="44">
        <f>SUM(B270:K270)</f>
        <v>18</v>
      </c>
      <c r="N270" s="44">
        <v>30</v>
      </c>
      <c r="O270" s="62">
        <f>M270/91</f>
        <v>0.19780219780219779</v>
      </c>
      <c r="P270" s="45" t="s">
        <v>288</v>
      </c>
      <c r="Q270" s="46" t="s">
        <v>571</v>
      </c>
      <c r="R270" s="47" t="s">
        <v>368</v>
      </c>
      <c r="S270" s="46" t="s">
        <v>572</v>
      </c>
      <c r="T270" s="48" t="s">
        <v>555</v>
      </c>
      <c r="U270" s="48">
        <v>10</v>
      </c>
      <c r="V270" s="49" t="s">
        <v>313</v>
      </c>
      <c r="W270" s="50" t="s">
        <v>800</v>
      </c>
      <c r="X270" s="50" t="s">
        <v>801</v>
      </c>
      <c r="Y270" s="50" t="s">
        <v>453</v>
      </c>
    </row>
    <row r="271" spans="1:163" s="52" customFormat="1" ht="15.75" customHeight="1" x14ac:dyDescent="0.25">
      <c r="A271" s="44" t="s">
        <v>597</v>
      </c>
      <c r="B271" s="44">
        <v>2.5</v>
      </c>
      <c r="C271" s="44">
        <v>1</v>
      </c>
      <c r="D271" s="44">
        <v>0</v>
      </c>
      <c r="E271" s="44">
        <v>1.5</v>
      </c>
      <c r="F271" s="44">
        <v>0</v>
      </c>
      <c r="G271" s="44">
        <v>0</v>
      </c>
      <c r="H271" s="44">
        <v>5</v>
      </c>
      <c r="I271" s="44">
        <v>0</v>
      </c>
      <c r="J271" s="44">
        <v>2</v>
      </c>
      <c r="K271" s="44">
        <v>6</v>
      </c>
      <c r="L271" s="70"/>
      <c r="M271" s="44">
        <f>SUM(B271:K271)</f>
        <v>18</v>
      </c>
      <c r="N271" s="44">
        <v>30</v>
      </c>
      <c r="O271" s="62">
        <f>M271/91</f>
        <v>0.19780219780219779</v>
      </c>
      <c r="P271" s="45" t="s">
        <v>288</v>
      </c>
      <c r="Q271" s="46" t="s">
        <v>613</v>
      </c>
      <c r="R271" s="47" t="s">
        <v>361</v>
      </c>
      <c r="S271" s="46" t="s">
        <v>338</v>
      </c>
      <c r="T271" s="48" t="s">
        <v>555</v>
      </c>
      <c r="U271" s="48">
        <v>10</v>
      </c>
      <c r="V271" s="49" t="s">
        <v>292</v>
      </c>
      <c r="W271" s="50" t="s">
        <v>504</v>
      </c>
      <c r="X271" s="50" t="s">
        <v>340</v>
      </c>
      <c r="Y271" s="50" t="s">
        <v>428</v>
      </c>
      <c r="Z271" s="33"/>
      <c r="AA271" s="33"/>
      <c r="AB271" s="33"/>
      <c r="AC271" s="33"/>
      <c r="AD271" s="33"/>
      <c r="AE271" s="33"/>
      <c r="AF271" s="33"/>
      <c r="AG271" s="33"/>
      <c r="AH271" s="33"/>
      <c r="AI271" s="33"/>
      <c r="AJ271" s="33"/>
      <c r="AK271" s="33"/>
      <c r="AL271" s="33"/>
      <c r="AM271" s="33"/>
      <c r="AN271" s="33"/>
      <c r="AO271" s="33"/>
      <c r="AP271" s="33"/>
      <c r="AQ271" s="33"/>
      <c r="AR271" s="33"/>
      <c r="AS271" s="33"/>
      <c r="AT271" s="33"/>
      <c r="AU271" s="33"/>
      <c r="AV271" s="33"/>
      <c r="AW271" s="33"/>
      <c r="AX271" s="33"/>
      <c r="AY271" s="33"/>
      <c r="AZ271" s="33"/>
      <c r="BA271" s="33"/>
      <c r="BB271" s="33"/>
      <c r="BC271" s="33"/>
      <c r="BD271" s="33"/>
      <c r="BE271" s="33"/>
      <c r="BF271" s="33"/>
      <c r="BG271" s="33"/>
      <c r="BH271" s="33"/>
      <c r="BI271" s="33"/>
      <c r="BJ271" s="33"/>
      <c r="BK271" s="33"/>
      <c r="BL271" s="33"/>
      <c r="BM271" s="33"/>
      <c r="BN271" s="33"/>
      <c r="BO271" s="33"/>
      <c r="BP271" s="33"/>
      <c r="BQ271" s="33"/>
      <c r="BR271" s="33"/>
      <c r="BS271" s="33"/>
      <c r="BT271" s="33"/>
      <c r="BU271" s="33"/>
      <c r="BV271" s="33"/>
      <c r="BW271" s="33"/>
      <c r="BX271" s="33"/>
      <c r="BY271" s="33"/>
      <c r="BZ271" s="33"/>
      <c r="CA271" s="33"/>
      <c r="CB271" s="33"/>
      <c r="CC271" s="33"/>
      <c r="CD271" s="33"/>
      <c r="CE271" s="33"/>
      <c r="CF271" s="33"/>
      <c r="CG271" s="33"/>
      <c r="CH271" s="33"/>
      <c r="CI271" s="33"/>
      <c r="CJ271" s="33"/>
      <c r="CK271" s="33"/>
      <c r="CL271" s="33"/>
      <c r="CM271" s="33"/>
      <c r="CN271" s="33"/>
      <c r="CO271" s="33"/>
      <c r="CP271" s="33"/>
      <c r="CQ271" s="33"/>
      <c r="CR271" s="33"/>
      <c r="CS271" s="33"/>
      <c r="CT271" s="33"/>
      <c r="CU271" s="33"/>
      <c r="CV271" s="33"/>
      <c r="CW271" s="33"/>
      <c r="CX271" s="33"/>
      <c r="CY271" s="33"/>
      <c r="CZ271" s="33"/>
      <c r="DA271" s="33"/>
      <c r="DB271" s="33"/>
      <c r="DC271" s="33"/>
      <c r="DD271" s="33"/>
      <c r="DE271" s="33"/>
      <c r="DF271" s="33"/>
      <c r="DG271" s="33"/>
      <c r="DH271" s="33"/>
      <c r="DI271" s="33"/>
      <c r="DJ271" s="33"/>
      <c r="DK271" s="33"/>
      <c r="DL271" s="33"/>
      <c r="DM271" s="33"/>
      <c r="DN271" s="33"/>
      <c r="DO271" s="33"/>
      <c r="DP271" s="33"/>
      <c r="DQ271" s="33"/>
      <c r="DR271" s="33"/>
      <c r="DS271" s="33"/>
      <c r="DT271" s="33"/>
      <c r="DU271" s="33"/>
      <c r="DV271" s="33"/>
      <c r="DW271" s="33"/>
      <c r="DX271" s="33"/>
      <c r="DY271" s="33"/>
      <c r="DZ271" s="33"/>
      <c r="EA271" s="33"/>
      <c r="EB271" s="33"/>
      <c r="EC271" s="33"/>
      <c r="ED271" s="33"/>
      <c r="EE271" s="33"/>
      <c r="EF271" s="33"/>
      <c r="EG271" s="33"/>
      <c r="EH271" s="33"/>
      <c r="EI271" s="33"/>
      <c r="EJ271" s="33"/>
      <c r="EK271" s="33"/>
      <c r="EL271" s="33"/>
      <c r="EM271" s="33"/>
      <c r="EN271" s="33"/>
      <c r="EO271" s="33"/>
      <c r="EP271" s="33"/>
      <c r="EQ271" s="33"/>
      <c r="ER271" s="33"/>
      <c r="ES271" s="33"/>
      <c r="ET271" s="33"/>
      <c r="EU271" s="33"/>
      <c r="EV271" s="33"/>
      <c r="EW271" s="33"/>
      <c r="EX271" s="33"/>
      <c r="EY271" s="33"/>
      <c r="EZ271" s="33"/>
      <c r="FA271" s="33"/>
      <c r="FB271" s="33"/>
      <c r="FC271" s="33"/>
      <c r="FD271" s="33"/>
      <c r="FE271" s="33"/>
      <c r="FF271" s="33"/>
      <c r="FG271" s="33"/>
    </row>
    <row r="272" spans="1:163" s="52" customFormat="1" ht="15.75" customHeight="1" x14ac:dyDescent="0.25">
      <c r="A272" s="44" t="s">
        <v>598</v>
      </c>
      <c r="B272" s="44">
        <v>2.5</v>
      </c>
      <c r="C272" s="44">
        <v>0</v>
      </c>
      <c r="D272" s="44">
        <v>0</v>
      </c>
      <c r="E272" s="44">
        <v>1.5</v>
      </c>
      <c r="F272" s="44">
        <v>2</v>
      </c>
      <c r="G272" s="44">
        <v>3</v>
      </c>
      <c r="H272" s="44">
        <v>5</v>
      </c>
      <c r="I272" s="44">
        <v>0</v>
      </c>
      <c r="J272" s="44">
        <v>0</v>
      </c>
      <c r="K272" s="44">
        <v>4</v>
      </c>
      <c r="L272" s="70"/>
      <c r="M272" s="44">
        <f>SUM(B272:K272)</f>
        <v>18</v>
      </c>
      <c r="N272" s="44">
        <v>30</v>
      </c>
      <c r="O272" s="62">
        <f>M272/91</f>
        <v>0.19780219780219779</v>
      </c>
      <c r="P272" s="45" t="s">
        <v>288</v>
      </c>
      <c r="Q272" s="46" t="s">
        <v>614</v>
      </c>
      <c r="R272" s="47" t="s">
        <v>388</v>
      </c>
      <c r="S272" s="46" t="s">
        <v>431</v>
      </c>
      <c r="T272" s="48" t="s">
        <v>555</v>
      </c>
      <c r="U272" s="48">
        <v>10</v>
      </c>
      <c r="V272" s="49" t="s">
        <v>292</v>
      </c>
      <c r="W272" s="50" t="s">
        <v>504</v>
      </c>
      <c r="X272" s="50" t="s">
        <v>340</v>
      </c>
      <c r="Y272" s="50" t="s">
        <v>428</v>
      </c>
      <c r="Z272" s="33"/>
      <c r="AA272" s="33"/>
      <c r="AB272" s="33"/>
      <c r="AC272" s="33"/>
      <c r="AD272" s="33"/>
      <c r="AE272" s="33"/>
      <c r="AF272" s="33"/>
      <c r="AG272" s="33"/>
      <c r="AH272" s="33"/>
      <c r="AI272" s="33"/>
      <c r="AJ272" s="33"/>
      <c r="AK272" s="33"/>
      <c r="AL272" s="33"/>
      <c r="AM272" s="33"/>
      <c r="AN272" s="33"/>
      <c r="AO272" s="33"/>
      <c r="AP272" s="33"/>
      <c r="AQ272" s="33"/>
      <c r="AR272" s="33"/>
      <c r="AS272" s="33"/>
      <c r="AT272" s="33"/>
      <c r="AU272" s="33"/>
      <c r="AV272" s="33"/>
      <c r="AW272" s="33"/>
      <c r="AX272" s="33"/>
      <c r="AY272" s="33"/>
      <c r="AZ272" s="33"/>
      <c r="BA272" s="33"/>
      <c r="BB272" s="33"/>
      <c r="BC272" s="33"/>
      <c r="BD272" s="33"/>
      <c r="BE272" s="33"/>
      <c r="BF272" s="33"/>
      <c r="BG272" s="33"/>
      <c r="BH272" s="33"/>
      <c r="BI272" s="33"/>
      <c r="BJ272" s="33"/>
      <c r="BK272" s="33"/>
      <c r="BL272" s="33"/>
      <c r="BM272" s="33"/>
      <c r="BN272" s="33"/>
      <c r="BO272" s="33"/>
      <c r="BP272" s="33"/>
      <c r="BQ272" s="33"/>
      <c r="BR272" s="33"/>
      <c r="BS272" s="33"/>
      <c r="BT272" s="33"/>
      <c r="BU272" s="33"/>
      <c r="BV272" s="33"/>
      <c r="BW272" s="33"/>
      <c r="BX272" s="33"/>
      <c r="BY272" s="33"/>
      <c r="BZ272" s="33"/>
      <c r="CA272" s="33"/>
      <c r="CB272" s="33"/>
      <c r="CC272" s="33"/>
      <c r="CD272" s="33"/>
      <c r="CE272" s="33"/>
      <c r="CF272" s="33"/>
      <c r="CG272" s="33"/>
      <c r="CH272" s="33"/>
      <c r="CI272" s="33"/>
      <c r="CJ272" s="33"/>
      <c r="CK272" s="33"/>
      <c r="CL272" s="33"/>
      <c r="CM272" s="33"/>
      <c r="CN272" s="33"/>
      <c r="CO272" s="33"/>
      <c r="CP272" s="33"/>
      <c r="CQ272" s="33"/>
      <c r="CR272" s="33"/>
      <c r="CS272" s="33"/>
      <c r="CT272" s="33"/>
      <c r="CU272" s="33"/>
      <c r="CV272" s="33"/>
      <c r="CW272" s="33"/>
      <c r="CX272" s="33"/>
      <c r="CY272" s="33"/>
      <c r="CZ272" s="33"/>
      <c r="DA272" s="33"/>
      <c r="DB272" s="33"/>
      <c r="DC272" s="33"/>
      <c r="DD272" s="33"/>
      <c r="DE272" s="33"/>
      <c r="DF272" s="33"/>
      <c r="DG272" s="33"/>
      <c r="DH272" s="33"/>
      <c r="DI272" s="33"/>
      <c r="DJ272" s="33"/>
      <c r="DK272" s="33"/>
      <c r="DL272" s="33"/>
      <c r="DM272" s="33"/>
      <c r="DN272" s="33"/>
      <c r="DO272" s="33"/>
      <c r="DP272" s="33"/>
      <c r="DQ272" s="33"/>
      <c r="DR272" s="33"/>
      <c r="DS272" s="33"/>
      <c r="DT272" s="33"/>
      <c r="DU272" s="33"/>
      <c r="DV272" s="33"/>
      <c r="DW272" s="33"/>
      <c r="DX272" s="33"/>
      <c r="DY272" s="33"/>
      <c r="DZ272" s="33"/>
      <c r="EA272" s="33"/>
      <c r="EB272" s="33"/>
      <c r="EC272" s="33"/>
      <c r="ED272" s="33"/>
      <c r="EE272" s="33"/>
      <c r="EF272" s="33"/>
      <c r="EG272" s="33"/>
      <c r="EH272" s="33"/>
      <c r="EI272" s="33"/>
      <c r="EJ272" s="33"/>
      <c r="EK272" s="33"/>
      <c r="EL272" s="33"/>
      <c r="EM272" s="33"/>
      <c r="EN272" s="33"/>
      <c r="EO272" s="33"/>
      <c r="EP272" s="33"/>
      <c r="EQ272" s="33"/>
      <c r="ER272" s="33"/>
      <c r="ES272" s="33"/>
      <c r="ET272" s="33"/>
      <c r="EU272" s="33"/>
      <c r="EV272" s="33"/>
      <c r="EW272" s="33"/>
      <c r="EX272" s="33"/>
      <c r="EY272" s="33"/>
      <c r="EZ272" s="33"/>
      <c r="FA272" s="33"/>
      <c r="FB272" s="33"/>
      <c r="FC272" s="33"/>
      <c r="FD272" s="33"/>
      <c r="FE272" s="33"/>
      <c r="FF272" s="33"/>
      <c r="FG272" s="33"/>
    </row>
    <row r="273" spans="1:163" s="52" customFormat="1" ht="15.75" customHeight="1" x14ac:dyDescent="0.25">
      <c r="A273" s="44" t="s">
        <v>618</v>
      </c>
      <c r="B273" s="44">
        <v>4</v>
      </c>
      <c r="C273" s="44">
        <v>1</v>
      </c>
      <c r="D273" s="44">
        <v>5</v>
      </c>
      <c r="E273" s="44">
        <v>3.5</v>
      </c>
      <c r="F273" s="44">
        <v>0</v>
      </c>
      <c r="G273" s="44">
        <v>0</v>
      </c>
      <c r="H273" s="44">
        <v>0</v>
      </c>
      <c r="I273" s="44">
        <v>0</v>
      </c>
      <c r="J273" s="44">
        <v>0</v>
      </c>
      <c r="K273" s="44">
        <v>4</v>
      </c>
      <c r="L273" s="70"/>
      <c r="M273" s="44">
        <f>SUM(B273:K273)</f>
        <v>17.5</v>
      </c>
      <c r="N273" s="44">
        <v>31</v>
      </c>
      <c r="O273" s="62">
        <f>M273/91</f>
        <v>0.19230769230769232</v>
      </c>
      <c r="P273" s="45" t="s">
        <v>288</v>
      </c>
      <c r="Q273" s="46" t="s">
        <v>621</v>
      </c>
      <c r="R273" s="47" t="s">
        <v>315</v>
      </c>
      <c r="S273" s="46" t="s">
        <v>622</v>
      </c>
      <c r="T273" s="48" t="s">
        <v>555</v>
      </c>
      <c r="U273" s="48">
        <v>10</v>
      </c>
      <c r="V273" s="49" t="s">
        <v>306</v>
      </c>
      <c r="W273" s="50" t="s">
        <v>504</v>
      </c>
      <c r="X273" s="50" t="s">
        <v>340</v>
      </c>
      <c r="Y273" s="50" t="s">
        <v>428</v>
      </c>
      <c r="Z273" s="33"/>
      <c r="AA273" s="33"/>
      <c r="AB273" s="33"/>
      <c r="AC273" s="33"/>
      <c r="AD273" s="33"/>
      <c r="AE273" s="33"/>
      <c r="AF273" s="33"/>
      <c r="AG273" s="33"/>
      <c r="AH273" s="33"/>
      <c r="AI273" s="33"/>
      <c r="AJ273" s="33"/>
      <c r="AK273" s="33"/>
      <c r="AL273" s="33"/>
      <c r="AM273" s="33"/>
      <c r="AN273" s="33"/>
      <c r="AO273" s="33"/>
      <c r="AP273" s="33"/>
      <c r="AQ273" s="33"/>
      <c r="AR273" s="33"/>
      <c r="AS273" s="33"/>
      <c r="AT273" s="33"/>
      <c r="AU273" s="33"/>
      <c r="AV273" s="33"/>
      <c r="AW273" s="33"/>
      <c r="AX273" s="33"/>
      <c r="AY273" s="33"/>
      <c r="AZ273" s="33"/>
      <c r="BA273" s="33"/>
      <c r="BB273" s="33"/>
      <c r="BC273" s="33"/>
      <c r="BD273" s="33"/>
      <c r="BE273" s="33"/>
      <c r="BF273" s="33"/>
      <c r="BG273" s="33"/>
      <c r="BH273" s="33"/>
      <c r="BI273" s="33"/>
      <c r="BJ273" s="33"/>
      <c r="BK273" s="33"/>
      <c r="BL273" s="33"/>
      <c r="BM273" s="33"/>
      <c r="BN273" s="33"/>
      <c r="BO273" s="33"/>
      <c r="BP273" s="33"/>
      <c r="BQ273" s="33"/>
      <c r="BR273" s="33"/>
      <c r="BS273" s="33"/>
      <c r="BT273" s="33"/>
      <c r="BU273" s="33"/>
      <c r="BV273" s="33"/>
      <c r="BW273" s="33"/>
      <c r="BX273" s="33"/>
      <c r="BY273" s="33"/>
      <c r="BZ273" s="33"/>
      <c r="CA273" s="33"/>
      <c r="CB273" s="33"/>
      <c r="CC273" s="33"/>
      <c r="CD273" s="33"/>
      <c r="CE273" s="33"/>
      <c r="CF273" s="33"/>
      <c r="CG273" s="33"/>
      <c r="CH273" s="33"/>
      <c r="CI273" s="33"/>
      <c r="CJ273" s="33"/>
      <c r="CK273" s="33"/>
      <c r="CL273" s="33"/>
      <c r="CM273" s="33"/>
      <c r="CN273" s="33"/>
      <c r="CO273" s="33"/>
      <c r="CP273" s="33"/>
      <c r="CQ273" s="33"/>
      <c r="CR273" s="33"/>
      <c r="CS273" s="33"/>
      <c r="CT273" s="33"/>
      <c r="CU273" s="33"/>
      <c r="CV273" s="33"/>
      <c r="CW273" s="33"/>
      <c r="CX273" s="33"/>
      <c r="CY273" s="33"/>
      <c r="CZ273" s="33"/>
      <c r="DA273" s="33"/>
      <c r="DB273" s="33"/>
      <c r="DC273" s="33"/>
      <c r="DD273" s="33"/>
      <c r="DE273" s="33"/>
      <c r="DF273" s="33"/>
      <c r="DG273" s="33"/>
      <c r="DH273" s="33"/>
      <c r="DI273" s="33"/>
      <c r="DJ273" s="33"/>
      <c r="DK273" s="33"/>
      <c r="DL273" s="33"/>
      <c r="DM273" s="33"/>
      <c r="DN273" s="33"/>
      <c r="DO273" s="33"/>
      <c r="DP273" s="33"/>
      <c r="DQ273" s="33"/>
      <c r="DR273" s="33"/>
      <c r="DS273" s="33"/>
      <c r="DT273" s="33"/>
      <c r="DU273" s="33"/>
      <c r="DV273" s="33"/>
      <c r="DW273" s="33"/>
      <c r="DX273" s="33"/>
      <c r="DY273" s="33"/>
      <c r="DZ273" s="33"/>
      <c r="EA273" s="33"/>
      <c r="EB273" s="33"/>
      <c r="EC273" s="33"/>
      <c r="ED273" s="33"/>
      <c r="EE273" s="33"/>
      <c r="EF273" s="33"/>
      <c r="EG273" s="33"/>
      <c r="EH273" s="33"/>
      <c r="EI273" s="33"/>
      <c r="EJ273" s="33"/>
      <c r="EK273" s="33"/>
      <c r="EL273" s="33"/>
      <c r="EM273" s="33"/>
      <c r="EN273" s="33"/>
      <c r="EO273" s="33"/>
      <c r="EP273" s="33"/>
      <c r="EQ273" s="33"/>
      <c r="ER273" s="33"/>
      <c r="ES273" s="33"/>
      <c r="ET273" s="33"/>
      <c r="EU273" s="33"/>
      <c r="EV273" s="33"/>
      <c r="EW273" s="33"/>
      <c r="EX273" s="33"/>
      <c r="EY273" s="33"/>
      <c r="EZ273" s="33"/>
      <c r="FA273" s="33"/>
      <c r="FB273" s="33"/>
      <c r="FC273" s="33"/>
      <c r="FD273" s="33"/>
      <c r="FE273" s="33"/>
      <c r="FF273" s="33"/>
      <c r="FG273" s="33"/>
    </row>
    <row r="274" spans="1:163" s="52" customFormat="1" ht="15.75" customHeight="1" x14ac:dyDescent="0.25">
      <c r="A274" s="44" t="s">
        <v>599</v>
      </c>
      <c r="B274" s="44">
        <v>1.5</v>
      </c>
      <c r="C274" s="44">
        <v>2</v>
      </c>
      <c r="D274" s="44">
        <v>0</v>
      </c>
      <c r="E274" s="44">
        <v>1</v>
      </c>
      <c r="F274" s="44">
        <v>0</v>
      </c>
      <c r="G274" s="44">
        <v>4</v>
      </c>
      <c r="H274" s="44">
        <v>4.5</v>
      </c>
      <c r="I274" s="44">
        <v>0</v>
      </c>
      <c r="J274" s="44">
        <v>0</v>
      </c>
      <c r="K274" s="44">
        <v>4</v>
      </c>
      <c r="L274" s="70"/>
      <c r="M274" s="44">
        <f>SUM(B274:K274)</f>
        <v>17</v>
      </c>
      <c r="N274" s="44">
        <v>32</v>
      </c>
      <c r="O274" s="62">
        <f>M274/91</f>
        <v>0.18681318681318682</v>
      </c>
      <c r="P274" s="45" t="s">
        <v>288</v>
      </c>
      <c r="Q274" s="46" t="s">
        <v>615</v>
      </c>
      <c r="R274" s="47" t="s">
        <v>331</v>
      </c>
      <c r="S274" s="46" t="s">
        <v>371</v>
      </c>
      <c r="T274" s="48" t="s">
        <v>555</v>
      </c>
      <c r="U274" s="48">
        <v>10</v>
      </c>
      <c r="V274" s="49" t="s">
        <v>292</v>
      </c>
      <c r="W274" s="50" t="s">
        <v>504</v>
      </c>
      <c r="X274" s="50" t="s">
        <v>340</v>
      </c>
      <c r="Y274" s="50" t="s">
        <v>428</v>
      </c>
      <c r="Z274" s="33"/>
      <c r="AA274" s="33"/>
      <c r="AB274" s="33"/>
      <c r="AC274" s="33"/>
      <c r="AD274" s="33"/>
      <c r="AE274" s="33"/>
      <c r="AF274" s="33"/>
      <c r="AG274" s="33"/>
      <c r="AH274" s="33"/>
      <c r="AI274" s="33"/>
      <c r="AJ274" s="33"/>
      <c r="AK274" s="33"/>
      <c r="AL274" s="33"/>
      <c r="AM274" s="33"/>
      <c r="AN274" s="33"/>
      <c r="AO274" s="33"/>
      <c r="AP274" s="33"/>
      <c r="AQ274" s="33"/>
      <c r="AR274" s="33"/>
      <c r="AS274" s="33"/>
      <c r="AT274" s="33"/>
      <c r="AU274" s="33"/>
      <c r="AV274" s="33"/>
      <c r="AW274" s="33"/>
      <c r="AX274" s="33"/>
      <c r="AY274" s="33"/>
      <c r="AZ274" s="33"/>
      <c r="BA274" s="33"/>
      <c r="BB274" s="33"/>
      <c r="BC274" s="33"/>
      <c r="BD274" s="33"/>
      <c r="BE274" s="33"/>
      <c r="BF274" s="33"/>
      <c r="BG274" s="33"/>
      <c r="BH274" s="33"/>
      <c r="BI274" s="33"/>
      <c r="BJ274" s="33"/>
      <c r="BK274" s="33"/>
      <c r="BL274" s="33"/>
      <c r="BM274" s="33"/>
      <c r="BN274" s="33"/>
      <c r="BO274" s="33"/>
      <c r="BP274" s="33"/>
      <c r="BQ274" s="33"/>
      <c r="BR274" s="33"/>
      <c r="BS274" s="33"/>
      <c r="BT274" s="33"/>
      <c r="BU274" s="33"/>
      <c r="BV274" s="33"/>
      <c r="BW274" s="33"/>
      <c r="BX274" s="33"/>
      <c r="BY274" s="33"/>
      <c r="BZ274" s="33"/>
      <c r="CA274" s="33"/>
      <c r="CB274" s="33"/>
      <c r="CC274" s="33"/>
      <c r="CD274" s="33"/>
      <c r="CE274" s="33"/>
      <c r="CF274" s="33"/>
      <c r="CG274" s="33"/>
      <c r="CH274" s="33"/>
      <c r="CI274" s="33"/>
      <c r="CJ274" s="33"/>
      <c r="CK274" s="33"/>
      <c r="CL274" s="33"/>
      <c r="CM274" s="33"/>
      <c r="CN274" s="33"/>
      <c r="CO274" s="33"/>
      <c r="CP274" s="33"/>
      <c r="CQ274" s="33"/>
      <c r="CR274" s="33"/>
      <c r="CS274" s="33"/>
      <c r="CT274" s="33"/>
      <c r="CU274" s="33"/>
      <c r="CV274" s="33"/>
      <c r="CW274" s="33"/>
      <c r="CX274" s="33"/>
      <c r="CY274" s="33"/>
      <c r="CZ274" s="33"/>
      <c r="DA274" s="33"/>
      <c r="DB274" s="33"/>
      <c r="DC274" s="33"/>
      <c r="DD274" s="33"/>
      <c r="DE274" s="33"/>
      <c r="DF274" s="33"/>
      <c r="DG274" s="33"/>
      <c r="DH274" s="33"/>
      <c r="DI274" s="33"/>
      <c r="DJ274" s="33"/>
      <c r="DK274" s="33"/>
      <c r="DL274" s="33"/>
      <c r="DM274" s="33"/>
      <c r="DN274" s="33"/>
      <c r="DO274" s="33"/>
      <c r="DP274" s="33"/>
      <c r="DQ274" s="33"/>
      <c r="DR274" s="33"/>
      <c r="DS274" s="33"/>
      <c r="DT274" s="33"/>
      <c r="DU274" s="33"/>
      <c r="DV274" s="33"/>
      <c r="DW274" s="33"/>
      <c r="DX274" s="33"/>
      <c r="DY274" s="33"/>
      <c r="DZ274" s="33"/>
      <c r="EA274" s="33"/>
      <c r="EB274" s="33"/>
      <c r="EC274" s="33"/>
      <c r="ED274" s="33"/>
      <c r="EE274" s="33"/>
      <c r="EF274" s="33"/>
      <c r="EG274" s="33"/>
      <c r="EH274" s="33"/>
      <c r="EI274" s="33"/>
      <c r="EJ274" s="33"/>
      <c r="EK274" s="33"/>
      <c r="EL274" s="33"/>
      <c r="EM274" s="33"/>
      <c r="EN274" s="33"/>
      <c r="EO274" s="33"/>
      <c r="EP274" s="33"/>
      <c r="EQ274" s="33"/>
      <c r="ER274" s="33"/>
      <c r="ES274" s="33"/>
      <c r="ET274" s="33"/>
      <c r="EU274" s="33"/>
      <c r="EV274" s="33"/>
      <c r="EW274" s="33"/>
      <c r="EX274" s="33"/>
      <c r="EY274" s="33"/>
      <c r="EZ274" s="33"/>
      <c r="FA274" s="33"/>
      <c r="FB274" s="33"/>
      <c r="FC274" s="33"/>
      <c r="FD274" s="33"/>
      <c r="FE274" s="33"/>
      <c r="FF274" s="33"/>
      <c r="FG274" s="33"/>
    </row>
    <row r="275" spans="1:163" s="52" customFormat="1" ht="15.75" customHeight="1" x14ac:dyDescent="0.25">
      <c r="A275" s="44" t="s">
        <v>225</v>
      </c>
      <c r="B275" s="44">
        <v>4.5</v>
      </c>
      <c r="C275" s="44">
        <v>5</v>
      </c>
      <c r="D275" s="44">
        <v>1</v>
      </c>
      <c r="E275" s="44">
        <v>6</v>
      </c>
      <c r="F275" s="44">
        <v>0</v>
      </c>
      <c r="G275" s="44">
        <v>0</v>
      </c>
      <c r="H275" s="44">
        <v>0</v>
      </c>
      <c r="I275" s="44">
        <v>0</v>
      </c>
      <c r="J275" s="44">
        <v>0</v>
      </c>
      <c r="K275" s="44">
        <v>0</v>
      </c>
      <c r="L275" s="70"/>
      <c r="M275" s="44">
        <f>SUM(B275:K275)</f>
        <v>16.5</v>
      </c>
      <c r="N275" s="44">
        <v>33</v>
      </c>
      <c r="O275" s="62">
        <f>M275/91</f>
        <v>0.18131868131868131</v>
      </c>
      <c r="P275" s="45" t="s">
        <v>288</v>
      </c>
      <c r="Q275" s="46" t="s">
        <v>556</v>
      </c>
      <c r="R275" s="47" t="s">
        <v>460</v>
      </c>
      <c r="S275" s="46" t="s">
        <v>557</v>
      </c>
      <c r="T275" s="48" t="s">
        <v>555</v>
      </c>
      <c r="U275" s="48">
        <v>10</v>
      </c>
      <c r="V275" s="49" t="s">
        <v>313</v>
      </c>
      <c r="W275" s="50" t="s">
        <v>800</v>
      </c>
      <c r="X275" s="50" t="s">
        <v>801</v>
      </c>
      <c r="Y275" s="50" t="s">
        <v>453</v>
      </c>
    </row>
    <row r="276" spans="1:163" s="52" customFormat="1" ht="15.75" customHeight="1" x14ac:dyDescent="0.25">
      <c r="A276" s="44" t="s">
        <v>600</v>
      </c>
      <c r="B276" s="44">
        <v>2</v>
      </c>
      <c r="C276" s="44">
        <v>2</v>
      </c>
      <c r="D276" s="44">
        <v>0</v>
      </c>
      <c r="E276" s="44">
        <v>0</v>
      </c>
      <c r="F276" s="44">
        <v>0</v>
      </c>
      <c r="G276" s="44">
        <v>0</v>
      </c>
      <c r="H276" s="44">
        <v>0</v>
      </c>
      <c r="I276" s="44">
        <v>0</v>
      </c>
      <c r="J276" s="44">
        <v>0</v>
      </c>
      <c r="K276" s="44">
        <v>0</v>
      </c>
      <c r="L276" s="70"/>
      <c r="M276" s="44">
        <f>SUM(B276:K276)</f>
        <v>4</v>
      </c>
      <c r="N276" s="44">
        <v>34</v>
      </c>
      <c r="O276" s="62">
        <f>M276/91</f>
        <v>4.3956043956043959E-2</v>
      </c>
      <c r="P276" s="45" t="s">
        <v>288</v>
      </c>
      <c r="Q276" s="46" t="s">
        <v>616</v>
      </c>
      <c r="R276" s="47" t="s">
        <v>463</v>
      </c>
      <c r="S276" s="46" t="s">
        <v>577</v>
      </c>
      <c r="T276" s="48" t="s">
        <v>555</v>
      </c>
      <c r="U276" s="48">
        <v>10</v>
      </c>
      <c r="V276" s="49" t="s">
        <v>292</v>
      </c>
      <c r="W276" s="50" t="s">
        <v>504</v>
      </c>
      <c r="X276" s="50" t="s">
        <v>340</v>
      </c>
      <c r="Y276" s="50" t="s">
        <v>428</v>
      </c>
      <c r="Z276" s="33"/>
      <c r="AA276" s="33"/>
      <c r="AB276" s="33"/>
      <c r="AC276" s="33"/>
      <c r="AD276" s="33"/>
      <c r="AE276" s="33"/>
      <c r="AF276" s="33"/>
      <c r="AG276" s="33"/>
      <c r="AH276" s="33"/>
      <c r="AI276" s="33"/>
      <c r="AJ276" s="33"/>
      <c r="AK276" s="33"/>
      <c r="AL276" s="33"/>
      <c r="AM276" s="33"/>
      <c r="AN276" s="33"/>
      <c r="AO276" s="33"/>
      <c r="AP276" s="33"/>
      <c r="AQ276" s="33"/>
      <c r="AR276" s="33"/>
      <c r="AS276" s="33"/>
      <c r="AT276" s="33"/>
      <c r="AU276" s="33"/>
      <c r="AV276" s="33"/>
      <c r="AW276" s="33"/>
      <c r="AX276" s="33"/>
      <c r="AY276" s="33"/>
      <c r="AZ276" s="33"/>
      <c r="BA276" s="33"/>
      <c r="BB276" s="33"/>
      <c r="BC276" s="33"/>
      <c r="BD276" s="33"/>
      <c r="BE276" s="33"/>
      <c r="BF276" s="33"/>
      <c r="BG276" s="33"/>
      <c r="BH276" s="33"/>
      <c r="BI276" s="33"/>
      <c r="BJ276" s="33"/>
      <c r="BK276" s="33"/>
      <c r="BL276" s="33"/>
      <c r="BM276" s="33"/>
      <c r="BN276" s="33"/>
      <c r="BO276" s="33"/>
      <c r="BP276" s="33"/>
      <c r="BQ276" s="33"/>
      <c r="BR276" s="33"/>
      <c r="BS276" s="33"/>
      <c r="BT276" s="33"/>
      <c r="BU276" s="33"/>
      <c r="BV276" s="33"/>
      <c r="BW276" s="33"/>
      <c r="BX276" s="33"/>
      <c r="BY276" s="33"/>
      <c r="BZ276" s="33"/>
      <c r="CA276" s="33"/>
      <c r="CB276" s="33"/>
      <c r="CC276" s="33"/>
      <c r="CD276" s="33"/>
      <c r="CE276" s="33"/>
      <c r="CF276" s="33"/>
      <c r="CG276" s="33"/>
      <c r="CH276" s="33"/>
      <c r="CI276" s="33"/>
      <c r="CJ276" s="33"/>
      <c r="CK276" s="33"/>
      <c r="CL276" s="33"/>
      <c r="CM276" s="33"/>
      <c r="CN276" s="33"/>
      <c r="CO276" s="33"/>
      <c r="CP276" s="33"/>
      <c r="CQ276" s="33"/>
      <c r="CR276" s="33"/>
      <c r="CS276" s="33"/>
      <c r="CT276" s="33"/>
      <c r="CU276" s="33"/>
      <c r="CV276" s="33"/>
      <c r="CW276" s="33"/>
      <c r="CX276" s="33"/>
      <c r="CY276" s="33"/>
      <c r="CZ276" s="33"/>
      <c r="DA276" s="33"/>
      <c r="DB276" s="33"/>
      <c r="DC276" s="33"/>
      <c r="DD276" s="33"/>
      <c r="DE276" s="33"/>
      <c r="DF276" s="33"/>
      <c r="DG276" s="33"/>
      <c r="DH276" s="33"/>
      <c r="DI276" s="33"/>
      <c r="DJ276" s="33"/>
      <c r="DK276" s="33"/>
      <c r="DL276" s="33"/>
      <c r="DM276" s="33"/>
      <c r="DN276" s="33"/>
      <c r="DO276" s="33"/>
      <c r="DP276" s="33"/>
      <c r="DQ276" s="33"/>
      <c r="DR276" s="33"/>
      <c r="DS276" s="33"/>
      <c r="DT276" s="33"/>
      <c r="DU276" s="33"/>
      <c r="DV276" s="33"/>
      <c r="DW276" s="33"/>
      <c r="DX276" s="33"/>
      <c r="DY276" s="33"/>
      <c r="DZ276" s="33"/>
      <c r="EA276" s="33"/>
      <c r="EB276" s="33"/>
      <c r="EC276" s="33"/>
      <c r="ED276" s="33"/>
      <c r="EE276" s="33"/>
      <c r="EF276" s="33"/>
      <c r="EG276" s="33"/>
      <c r="EH276" s="33"/>
      <c r="EI276" s="33"/>
      <c r="EJ276" s="33"/>
      <c r="EK276" s="33"/>
      <c r="EL276" s="33"/>
      <c r="EM276" s="33"/>
      <c r="EN276" s="33"/>
      <c r="EO276" s="33"/>
      <c r="EP276" s="33"/>
      <c r="EQ276" s="33"/>
      <c r="ER276" s="33"/>
      <c r="ES276" s="33"/>
      <c r="ET276" s="33"/>
      <c r="EU276" s="33"/>
      <c r="EV276" s="33"/>
      <c r="EW276" s="33"/>
      <c r="EX276" s="33"/>
      <c r="EY276" s="33"/>
      <c r="EZ276" s="33"/>
      <c r="FA276" s="33"/>
      <c r="FB276" s="33"/>
      <c r="FC276" s="33"/>
      <c r="FD276" s="33"/>
      <c r="FE276" s="33"/>
      <c r="FF276" s="33"/>
      <c r="FG276" s="33"/>
    </row>
    <row r="277" spans="1:163" s="52" customFormat="1" ht="15.75" customHeight="1" x14ac:dyDescent="0.25">
      <c r="A277" s="44" t="s">
        <v>619</v>
      </c>
      <c r="B277" s="44">
        <v>3.5</v>
      </c>
      <c r="C277" s="44">
        <v>0</v>
      </c>
      <c r="D277" s="44">
        <v>0</v>
      </c>
      <c r="E277" s="44">
        <v>0</v>
      </c>
      <c r="F277" s="44">
        <v>0</v>
      </c>
      <c r="G277" s="44">
        <v>0</v>
      </c>
      <c r="H277" s="44"/>
      <c r="I277" s="44"/>
      <c r="J277" s="44"/>
      <c r="K277" s="44"/>
      <c r="L277" s="70"/>
      <c r="M277" s="44">
        <f>SUM(B277:K277)</f>
        <v>3.5</v>
      </c>
      <c r="N277" s="44">
        <v>35</v>
      </c>
      <c r="O277" s="62">
        <f>M277/91</f>
        <v>3.8461538461538464E-2</v>
      </c>
      <c r="P277" s="45" t="s">
        <v>288</v>
      </c>
      <c r="Q277" s="46" t="s">
        <v>623</v>
      </c>
      <c r="R277" s="47" t="s">
        <v>624</v>
      </c>
      <c r="S277" s="46" t="s">
        <v>409</v>
      </c>
      <c r="T277" s="48" t="s">
        <v>555</v>
      </c>
      <c r="U277" s="48">
        <v>10</v>
      </c>
      <c r="V277" s="49" t="s">
        <v>306</v>
      </c>
      <c r="W277" s="50" t="s">
        <v>504</v>
      </c>
      <c r="X277" s="50" t="s">
        <v>340</v>
      </c>
      <c r="Y277" s="50" t="s">
        <v>428</v>
      </c>
      <c r="Z277" s="33"/>
      <c r="AA277" s="33"/>
      <c r="AB277" s="33"/>
      <c r="AC277" s="33"/>
      <c r="AD277" s="33"/>
      <c r="AE277" s="33"/>
      <c r="AF277" s="33"/>
      <c r="AG277" s="33"/>
      <c r="AH277" s="33"/>
      <c r="AI277" s="33"/>
      <c r="AJ277" s="33"/>
      <c r="AK277" s="33"/>
      <c r="AL277" s="33"/>
      <c r="AM277" s="33"/>
      <c r="AN277" s="33"/>
      <c r="AO277" s="33"/>
      <c r="AP277" s="33"/>
      <c r="AQ277" s="33"/>
      <c r="AR277" s="33"/>
      <c r="AS277" s="33"/>
      <c r="AT277" s="33"/>
      <c r="AU277" s="33"/>
      <c r="AV277" s="33"/>
      <c r="AW277" s="33"/>
      <c r="AX277" s="33"/>
      <c r="AY277" s="33"/>
      <c r="AZ277" s="33"/>
      <c r="BA277" s="33"/>
      <c r="BB277" s="33"/>
      <c r="BC277" s="33"/>
      <c r="BD277" s="33"/>
      <c r="BE277" s="33"/>
      <c r="BF277" s="33"/>
      <c r="BG277" s="33"/>
      <c r="BH277" s="33"/>
      <c r="BI277" s="33"/>
      <c r="BJ277" s="33"/>
      <c r="BK277" s="33"/>
      <c r="BL277" s="33"/>
      <c r="BM277" s="33"/>
      <c r="BN277" s="33"/>
      <c r="BO277" s="33"/>
      <c r="BP277" s="33"/>
      <c r="BQ277" s="33"/>
      <c r="BR277" s="33"/>
      <c r="BS277" s="33"/>
      <c r="BT277" s="33"/>
      <c r="BU277" s="33"/>
      <c r="BV277" s="33"/>
      <c r="BW277" s="33"/>
      <c r="BX277" s="33"/>
      <c r="BY277" s="33"/>
      <c r="BZ277" s="33"/>
      <c r="CA277" s="33"/>
      <c r="CB277" s="33"/>
      <c r="CC277" s="33"/>
      <c r="CD277" s="33"/>
      <c r="CE277" s="33"/>
      <c r="CF277" s="33"/>
      <c r="CG277" s="33"/>
      <c r="CH277" s="33"/>
      <c r="CI277" s="33"/>
      <c r="CJ277" s="33"/>
      <c r="CK277" s="33"/>
      <c r="CL277" s="33"/>
      <c r="CM277" s="33"/>
      <c r="CN277" s="33"/>
      <c r="CO277" s="33"/>
      <c r="CP277" s="33"/>
      <c r="CQ277" s="33"/>
      <c r="CR277" s="33"/>
      <c r="CS277" s="33"/>
      <c r="CT277" s="33"/>
      <c r="CU277" s="33"/>
      <c r="CV277" s="33"/>
      <c r="CW277" s="33"/>
      <c r="CX277" s="33"/>
      <c r="CY277" s="33"/>
      <c r="CZ277" s="33"/>
      <c r="DA277" s="33"/>
      <c r="DB277" s="33"/>
      <c r="DC277" s="33"/>
      <c r="DD277" s="33"/>
      <c r="DE277" s="33"/>
      <c r="DF277" s="33"/>
      <c r="DG277" s="33"/>
      <c r="DH277" s="33"/>
      <c r="DI277" s="33"/>
      <c r="DJ277" s="33"/>
      <c r="DK277" s="33"/>
      <c r="DL277" s="33"/>
      <c r="DM277" s="33"/>
      <c r="DN277" s="33"/>
      <c r="DO277" s="33"/>
      <c r="DP277" s="33"/>
      <c r="DQ277" s="33"/>
      <c r="DR277" s="33"/>
      <c r="DS277" s="33"/>
      <c r="DT277" s="33"/>
      <c r="DU277" s="33"/>
      <c r="DV277" s="33"/>
      <c r="DW277" s="33"/>
      <c r="DX277" s="33"/>
      <c r="DY277" s="33"/>
      <c r="DZ277" s="33"/>
      <c r="EA277" s="33"/>
      <c r="EB277" s="33"/>
      <c r="EC277" s="33"/>
      <c r="ED277" s="33"/>
      <c r="EE277" s="33"/>
      <c r="EF277" s="33"/>
      <c r="EG277" s="33"/>
      <c r="EH277" s="33"/>
      <c r="EI277" s="33"/>
      <c r="EJ277" s="33"/>
      <c r="EK277" s="33"/>
      <c r="EL277" s="33"/>
      <c r="EM277" s="33"/>
      <c r="EN277" s="33"/>
      <c r="EO277" s="33"/>
      <c r="EP277" s="33"/>
      <c r="EQ277" s="33"/>
      <c r="ER277" s="33"/>
      <c r="ES277" s="33"/>
      <c r="ET277" s="33"/>
      <c r="EU277" s="33"/>
      <c r="EV277" s="33"/>
      <c r="EW277" s="33"/>
      <c r="EX277" s="33"/>
      <c r="EY277" s="33"/>
      <c r="EZ277" s="33"/>
      <c r="FA277" s="33"/>
      <c r="FB277" s="33"/>
      <c r="FC277" s="33"/>
      <c r="FD277" s="33"/>
      <c r="FE277" s="33"/>
      <c r="FF277" s="33"/>
      <c r="FG277" s="33"/>
    </row>
    <row r="278" spans="1:163" s="52" customFormat="1" ht="15.75" customHeight="1" x14ac:dyDescent="0.25">
      <c r="A278" s="24" t="s">
        <v>264</v>
      </c>
      <c r="B278" s="24">
        <v>9</v>
      </c>
      <c r="C278" s="24">
        <v>5</v>
      </c>
      <c r="D278" s="24">
        <v>5</v>
      </c>
      <c r="E278" s="24">
        <v>4.5</v>
      </c>
      <c r="F278" s="24">
        <v>5</v>
      </c>
      <c r="G278" s="24">
        <v>9</v>
      </c>
      <c r="H278" s="24">
        <v>2</v>
      </c>
      <c r="I278" s="24">
        <v>2</v>
      </c>
      <c r="J278" s="24">
        <v>0</v>
      </c>
      <c r="K278" s="24">
        <v>6</v>
      </c>
      <c r="L278" s="70"/>
      <c r="M278" s="24">
        <f>SUM(B278:K278)</f>
        <v>47.5</v>
      </c>
      <c r="N278" s="24">
        <v>1</v>
      </c>
      <c r="O278" s="61">
        <f>M278/91</f>
        <v>0.52197802197802201</v>
      </c>
      <c r="P278" s="32" t="s">
        <v>286</v>
      </c>
      <c r="Q278" s="30" t="s">
        <v>635</v>
      </c>
      <c r="R278" s="29" t="s">
        <v>552</v>
      </c>
      <c r="S278" s="30" t="s">
        <v>309</v>
      </c>
      <c r="T278" s="31" t="s">
        <v>555</v>
      </c>
      <c r="U278" s="31">
        <v>11</v>
      </c>
      <c r="V278" s="27" t="s">
        <v>292</v>
      </c>
      <c r="W278" s="28" t="s">
        <v>800</v>
      </c>
      <c r="X278" s="28" t="s">
        <v>801</v>
      </c>
      <c r="Y278" s="28" t="s">
        <v>453</v>
      </c>
      <c r="Z278" s="33"/>
      <c r="AA278" s="33"/>
      <c r="AB278" s="33"/>
      <c r="AC278" s="33"/>
      <c r="AD278" s="33"/>
      <c r="AE278" s="33"/>
      <c r="AF278" s="33"/>
      <c r="AG278" s="33"/>
      <c r="AH278" s="33"/>
      <c r="AI278" s="33"/>
      <c r="AJ278" s="33"/>
      <c r="AK278" s="33"/>
      <c r="AL278" s="33"/>
      <c r="AM278" s="33"/>
      <c r="AN278" s="33"/>
      <c r="AO278" s="33"/>
      <c r="AP278" s="33"/>
      <c r="AQ278" s="33"/>
      <c r="AR278" s="33"/>
      <c r="AS278" s="33"/>
      <c r="AT278" s="33"/>
      <c r="AU278" s="33"/>
      <c r="AV278" s="33"/>
      <c r="AW278" s="33"/>
      <c r="AX278" s="33"/>
      <c r="AY278" s="33"/>
      <c r="AZ278" s="33"/>
      <c r="BA278" s="33"/>
      <c r="BB278" s="33"/>
      <c r="BC278" s="33"/>
      <c r="BD278" s="33"/>
      <c r="BE278" s="33"/>
      <c r="BF278" s="33"/>
      <c r="BG278" s="33"/>
      <c r="BH278" s="33"/>
      <c r="BI278" s="33"/>
      <c r="BJ278" s="33"/>
      <c r="BK278" s="33"/>
      <c r="BL278" s="33"/>
      <c r="BM278" s="33"/>
      <c r="BN278" s="33"/>
      <c r="BO278" s="33"/>
      <c r="BP278" s="33"/>
      <c r="BQ278" s="33"/>
      <c r="BR278" s="33"/>
      <c r="BS278" s="33"/>
      <c r="BT278" s="33"/>
      <c r="BU278" s="33"/>
      <c r="BV278" s="33"/>
      <c r="BW278" s="33"/>
      <c r="BX278" s="33"/>
      <c r="BY278" s="33"/>
      <c r="BZ278" s="33"/>
      <c r="CA278" s="33"/>
      <c r="CB278" s="33"/>
      <c r="CC278" s="33"/>
      <c r="CD278" s="33"/>
      <c r="CE278" s="33"/>
      <c r="CF278" s="33"/>
      <c r="CG278" s="33"/>
      <c r="CH278" s="33"/>
      <c r="CI278" s="33"/>
      <c r="CJ278" s="33"/>
      <c r="CK278" s="33"/>
      <c r="CL278" s="33"/>
      <c r="CM278" s="33"/>
      <c r="CN278" s="33"/>
      <c r="CO278" s="33"/>
      <c r="CP278" s="33"/>
      <c r="CQ278" s="33"/>
      <c r="CR278" s="33"/>
      <c r="CS278" s="33"/>
      <c r="CT278" s="33"/>
      <c r="CU278" s="33"/>
      <c r="CV278" s="33"/>
      <c r="CW278" s="33"/>
      <c r="CX278" s="33"/>
      <c r="CY278" s="33"/>
      <c r="CZ278" s="33"/>
      <c r="DA278" s="33"/>
      <c r="DB278" s="33"/>
      <c r="DC278" s="33"/>
      <c r="DD278" s="33"/>
      <c r="DE278" s="33"/>
      <c r="DF278" s="33"/>
      <c r="DG278" s="33"/>
      <c r="DH278" s="33"/>
      <c r="DI278" s="33"/>
      <c r="DJ278" s="33"/>
      <c r="DK278" s="33"/>
      <c r="DL278" s="33"/>
      <c r="DM278" s="33"/>
      <c r="DN278" s="33"/>
      <c r="DO278" s="33"/>
      <c r="DP278" s="33"/>
      <c r="DQ278" s="33"/>
      <c r="DR278" s="33"/>
      <c r="DS278" s="33"/>
      <c r="DT278" s="33"/>
      <c r="DU278" s="33"/>
      <c r="DV278" s="33"/>
      <c r="DW278" s="33"/>
      <c r="DX278" s="33"/>
      <c r="DY278" s="33"/>
      <c r="DZ278" s="33"/>
      <c r="EA278" s="33"/>
      <c r="EB278" s="33"/>
      <c r="EC278" s="33"/>
      <c r="ED278" s="33"/>
      <c r="EE278" s="33"/>
      <c r="EF278" s="33"/>
      <c r="EG278" s="33"/>
      <c r="EH278" s="33"/>
      <c r="EI278" s="33"/>
      <c r="EJ278" s="33"/>
      <c r="EK278" s="33"/>
      <c r="EL278" s="33"/>
      <c r="EM278" s="33"/>
      <c r="EN278" s="33"/>
      <c r="EO278" s="33"/>
      <c r="EP278" s="33"/>
      <c r="EQ278" s="33"/>
      <c r="ER278" s="33"/>
      <c r="ES278" s="33"/>
      <c r="ET278" s="33"/>
      <c r="EU278" s="33"/>
      <c r="EV278" s="33"/>
      <c r="EW278" s="33"/>
      <c r="EX278" s="33"/>
      <c r="EY278" s="33"/>
      <c r="EZ278" s="33"/>
      <c r="FA278" s="33"/>
      <c r="FB278" s="33"/>
      <c r="FC278" s="33"/>
      <c r="FD278" s="33"/>
      <c r="FE278" s="33"/>
      <c r="FF278" s="33"/>
      <c r="FG278" s="33"/>
    </row>
    <row r="279" spans="1:163" s="52" customFormat="1" ht="15.75" customHeight="1" x14ac:dyDescent="0.25">
      <c r="A279" s="24" t="s">
        <v>263</v>
      </c>
      <c r="B279" s="24">
        <v>9</v>
      </c>
      <c r="C279" s="24">
        <v>0</v>
      </c>
      <c r="D279" s="24">
        <v>5</v>
      </c>
      <c r="E279" s="24">
        <v>2</v>
      </c>
      <c r="F279" s="24">
        <v>5</v>
      </c>
      <c r="G279" s="24">
        <v>8</v>
      </c>
      <c r="H279" s="24">
        <v>2</v>
      </c>
      <c r="I279" s="24">
        <v>2</v>
      </c>
      <c r="J279" s="24">
        <v>0</v>
      </c>
      <c r="K279" s="24">
        <v>8</v>
      </c>
      <c r="L279" s="70"/>
      <c r="M279" s="24">
        <f>SUM(B279:K279)</f>
        <v>41</v>
      </c>
      <c r="N279" s="24">
        <v>2</v>
      </c>
      <c r="O279" s="61">
        <f>M279/91</f>
        <v>0.45054945054945056</v>
      </c>
      <c r="P279" s="32" t="s">
        <v>287</v>
      </c>
      <c r="Q279" s="30" t="s">
        <v>634</v>
      </c>
      <c r="R279" s="29" t="s">
        <v>548</v>
      </c>
      <c r="S279" s="30" t="s">
        <v>332</v>
      </c>
      <c r="T279" s="31" t="s">
        <v>555</v>
      </c>
      <c r="U279" s="31">
        <v>11</v>
      </c>
      <c r="V279" s="27" t="s">
        <v>292</v>
      </c>
      <c r="W279" s="28" t="s">
        <v>800</v>
      </c>
      <c r="X279" s="28" t="s">
        <v>801</v>
      </c>
      <c r="Y279" s="28" t="s">
        <v>453</v>
      </c>
      <c r="Z279" s="33"/>
      <c r="AA279" s="33"/>
      <c r="AB279" s="33"/>
      <c r="AC279" s="33"/>
      <c r="AD279" s="33"/>
      <c r="AE279" s="33"/>
      <c r="AF279" s="33"/>
      <c r="AG279" s="33"/>
      <c r="AH279" s="33"/>
      <c r="AI279" s="33"/>
      <c r="AJ279" s="33"/>
      <c r="AK279" s="33"/>
      <c r="AL279" s="33"/>
      <c r="AM279" s="33"/>
      <c r="AN279" s="33"/>
      <c r="AO279" s="33"/>
      <c r="AP279" s="33"/>
      <c r="AQ279" s="33"/>
      <c r="AR279" s="33"/>
      <c r="AS279" s="33"/>
      <c r="AT279" s="33"/>
      <c r="AU279" s="33"/>
      <c r="AV279" s="33"/>
      <c r="AW279" s="33"/>
      <c r="AX279" s="33"/>
      <c r="AY279" s="33"/>
      <c r="AZ279" s="33"/>
      <c r="BA279" s="33"/>
      <c r="BB279" s="33"/>
      <c r="BC279" s="33"/>
      <c r="BD279" s="33"/>
      <c r="BE279" s="33"/>
      <c r="BF279" s="33"/>
      <c r="BG279" s="33"/>
      <c r="BH279" s="33"/>
      <c r="BI279" s="33"/>
      <c r="BJ279" s="33"/>
      <c r="BK279" s="33"/>
      <c r="BL279" s="33"/>
      <c r="BM279" s="33"/>
      <c r="BN279" s="33"/>
      <c r="BO279" s="33"/>
      <c r="BP279" s="33"/>
      <c r="BQ279" s="33"/>
      <c r="BR279" s="33"/>
      <c r="BS279" s="33"/>
      <c r="BT279" s="33"/>
      <c r="BU279" s="33"/>
      <c r="BV279" s="33"/>
      <c r="BW279" s="33"/>
      <c r="BX279" s="33"/>
      <c r="BY279" s="33"/>
      <c r="BZ279" s="33"/>
      <c r="CA279" s="33"/>
      <c r="CB279" s="33"/>
      <c r="CC279" s="33"/>
      <c r="CD279" s="33"/>
      <c r="CE279" s="33"/>
      <c r="CF279" s="33"/>
      <c r="CG279" s="33"/>
      <c r="CH279" s="33"/>
      <c r="CI279" s="33"/>
      <c r="CJ279" s="33"/>
      <c r="CK279" s="33"/>
      <c r="CL279" s="33"/>
      <c r="CM279" s="33"/>
      <c r="CN279" s="33"/>
      <c r="CO279" s="33"/>
      <c r="CP279" s="33"/>
      <c r="CQ279" s="33"/>
      <c r="CR279" s="33"/>
      <c r="CS279" s="33"/>
      <c r="CT279" s="33"/>
      <c r="CU279" s="33"/>
      <c r="CV279" s="33"/>
      <c r="CW279" s="33"/>
      <c r="CX279" s="33"/>
      <c r="CY279" s="33"/>
      <c r="CZ279" s="33"/>
      <c r="DA279" s="33"/>
      <c r="DB279" s="33"/>
      <c r="DC279" s="33"/>
      <c r="DD279" s="33"/>
      <c r="DE279" s="33"/>
      <c r="DF279" s="33"/>
      <c r="DG279" s="33"/>
      <c r="DH279" s="33"/>
      <c r="DI279" s="33"/>
      <c r="DJ279" s="33"/>
      <c r="DK279" s="33"/>
      <c r="DL279" s="33"/>
      <c r="DM279" s="33"/>
      <c r="DN279" s="33"/>
      <c r="DO279" s="33"/>
      <c r="DP279" s="33"/>
      <c r="DQ279" s="33"/>
      <c r="DR279" s="33"/>
      <c r="DS279" s="33"/>
      <c r="DT279" s="33"/>
      <c r="DU279" s="33"/>
      <c r="DV279" s="33"/>
      <c r="DW279" s="33"/>
      <c r="DX279" s="33"/>
      <c r="DY279" s="33"/>
      <c r="DZ279" s="33"/>
      <c r="EA279" s="33"/>
      <c r="EB279" s="33"/>
      <c r="EC279" s="33"/>
      <c r="ED279" s="33"/>
      <c r="EE279" s="33"/>
      <c r="EF279" s="33"/>
      <c r="EG279" s="33"/>
      <c r="EH279" s="33"/>
      <c r="EI279" s="33"/>
      <c r="EJ279" s="33"/>
      <c r="EK279" s="33"/>
      <c r="EL279" s="33"/>
      <c r="EM279" s="33"/>
      <c r="EN279" s="33"/>
      <c r="EO279" s="33"/>
      <c r="EP279" s="33"/>
      <c r="EQ279" s="33"/>
      <c r="ER279" s="33"/>
      <c r="ES279" s="33"/>
      <c r="ET279" s="33"/>
      <c r="EU279" s="33"/>
      <c r="EV279" s="33"/>
      <c r="EW279" s="33"/>
      <c r="EX279" s="33"/>
      <c r="EY279" s="33"/>
      <c r="EZ279" s="33"/>
      <c r="FA279" s="33"/>
      <c r="FB279" s="33"/>
      <c r="FC279" s="33"/>
      <c r="FD279" s="33"/>
      <c r="FE279" s="33"/>
      <c r="FF279" s="33"/>
      <c r="FG279" s="33"/>
    </row>
    <row r="280" spans="1:163" s="52" customFormat="1" ht="15.75" customHeight="1" x14ac:dyDescent="0.25">
      <c r="A280" s="24" t="s">
        <v>260</v>
      </c>
      <c r="B280" s="24">
        <v>8.5</v>
      </c>
      <c r="C280" s="24">
        <v>5</v>
      </c>
      <c r="D280" s="24">
        <v>8</v>
      </c>
      <c r="E280" s="24">
        <v>4</v>
      </c>
      <c r="F280" s="24">
        <v>0</v>
      </c>
      <c r="G280" s="24">
        <v>0</v>
      </c>
      <c r="H280" s="24">
        <v>2</v>
      </c>
      <c r="I280" s="24">
        <v>0</v>
      </c>
      <c r="J280" s="24">
        <v>0</v>
      </c>
      <c r="K280" s="24">
        <v>6</v>
      </c>
      <c r="L280" s="70"/>
      <c r="M280" s="24">
        <f>SUM(B280:K280)</f>
        <v>33.5</v>
      </c>
      <c r="N280" s="24">
        <v>3</v>
      </c>
      <c r="O280" s="61">
        <f>M280/91</f>
        <v>0.36813186813186816</v>
      </c>
      <c r="P280" s="32" t="s">
        <v>288</v>
      </c>
      <c r="Q280" s="30" t="s">
        <v>631</v>
      </c>
      <c r="R280" s="29" t="s">
        <v>542</v>
      </c>
      <c r="S280" s="30" t="s">
        <v>347</v>
      </c>
      <c r="T280" s="31" t="s">
        <v>555</v>
      </c>
      <c r="U280" s="31">
        <v>11</v>
      </c>
      <c r="V280" s="27" t="s">
        <v>292</v>
      </c>
      <c r="W280" s="28" t="s">
        <v>800</v>
      </c>
      <c r="X280" s="28" t="s">
        <v>801</v>
      </c>
      <c r="Y280" s="28" t="s">
        <v>453</v>
      </c>
      <c r="Z280" s="33"/>
      <c r="AA280" s="33"/>
      <c r="AB280" s="33"/>
      <c r="AC280" s="33"/>
      <c r="AD280" s="33"/>
      <c r="AE280" s="33"/>
      <c r="AF280" s="33"/>
      <c r="AG280" s="33"/>
      <c r="AH280" s="33"/>
      <c r="AI280" s="33"/>
      <c r="AJ280" s="33"/>
      <c r="AK280" s="33"/>
      <c r="AL280" s="33"/>
      <c r="AM280" s="33"/>
      <c r="AN280" s="33"/>
      <c r="AO280" s="33"/>
      <c r="AP280" s="33"/>
      <c r="AQ280" s="33"/>
      <c r="AR280" s="33"/>
      <c r="AS280" s="33"/>
      <c r="AT280" s="33"/>
      <c r="AU280" s="33"/>
      <c r="AV280" s="33"/>
      <c r="AW280" s="33"/>
      <c r="AX280" s="33"/>
      <c r="AY280" s="33"/>
      <c r="AZ280" s="33"/>
      <c r="BA280" s="33"/>
      <c r="BB280" s="33"/>
      <c r="BC280" s="33"/>
      <c r="BD280" s="33"/>
      <c r="BE280" s="33"/>
      <c r="BF280" s="33"/>
      <c r="BG280" s="33"/>
      <c r="BH280" s="33"/>
      <c r="BI280" s="33"/>
      <c r="BJ280" s="33"/>
      <c r="BK280" s="33"/>
      <c r="BL280" s="33"/>
      <c r="BM280" s="33"/>
      <c r="BN280" s="33"/>
      <c r="BO280" s="33"/>
      <c r="BP280" s="33"/>
      <c r="BQ280" s="33"/>
      <c r="BR280" s="33"/>
      <c r="BS280" s="33"/>
      <c r="BT280" s="33"/>
      <c r="BU280" s="33"/>
      <c r="BV280" s="33"/>
      <c r="BW280" s="33"/>
      <c r="BX280" s="33"/>
      <c r="BY280" s="33"/>
      <c r="BZ280" s="33"/>
      <c r="CA280" s="33"/>
      <c r="CB280" s="33"/>
      <c r="CC280" s="33"/>
      <c r="CD280" s="33"/>
      <c r="CE280" s="33"/>
      <c r="CF280" s="33"/>
      <c r="CG280" s="33"/>
      <c r="CH280" s="33"/>
      <c r="CI280" s="33"/>
      <c r="CJ280" s="33"/>
      <c r="CK280" s="33"/>
      <c r="CL280" s="33"/>
      <c r="CM280" s="33"/>
      <c r="CN280" s="33"/>
      <c r="CO280" s="33"/>
      <c r="CP280" s="33"/>
      <c r="CQ280" s="33"/>
      <c r="CR280" s="33"/>
      <c r="CS280" s="33"/>
      <c r="CT280" s="33"/>
      <c r="CU280" s="33"/>
      <c r="CV280" s="33"/>
      <c r="CW280" s="33"/>
      <c r="CX280" s="33"/>
      <c r="CY280" s="33"/>
      <c r="CZ280" s="33"/>
      <c r="DA280" s="33"/>
      <c r="DB280" s="33"/>
      <c r="DC280" s="33"/>
      <c r="DD280" s="33"/>
      <c r="DE280" s="33"/>
      <c r="DF280" s="33"/>
      <c r="DG280" s="33"/>
      <c r="DH280" s="33"/>
      <c r="DI280" s="33"/>
      <c r="DJ280" s="33"/>
      <c r="DK280" s="33"/>
      <c r="DL280" s="33"/>
      <c r="DM280" s="33"/>
      <c r="DN280" s="33"/>
      <c r="DO280" s="33"/>
      <c r="DP280" s="33"/>
      <c r="DQ280" s="33"/>
      <c r="DR280" s="33"/>
      <c r="DS280" s="33"/>
      <c r="DT280" s="33"/>
      <c r="DU280" s="33"/>
      <c r="DV280" s="33"/>
      <c r="DW280" s="33"/>
      <c r="DX280" s="33"/>
      <c r="DY280" s="33"/>
      <c r="DZ280" s="33"/>
      <c r="EA280" s="33"/>
      <c r="EB280" s="33"/>
      <c r="EC280" s="33"/>
      <c r="ED280" s="33"/>
      <c r="EE280" s="33"/>
      <c r="EF280" s="33"/>
      <c r="EG280" s="33"/>
      <c r="EH280" s="33"/>
      <c r="EI280" s="33"/>
      <c r="EJ280" s="33"/>
      <c r="EK280" s="33"/>
      <c r="EL280" s="33"/>
      <c r="EM280" s="33"/>
      <c r="EN280" s="33"/>
      <c r="EO280" s="33"/>
      <c r="EP280" s="33"/>
      <c r="EQ280" s="33"/>
      <c r="ER280" s="33"/>
      <c r="ES280" s="33"/>
      <c r="ET280" s="33"/>
      <c r="EU280" s="33"/>
      <c r="EV280" s="33"/>
      <c r="EW280" s="33"/>
      <c r="EX280" s="33"/>
      <c r="EY280" s="33"/>
      <c r="EZ280" s="33"/>
      <c r="FA280" s="33"/>
      <c r="FB280" s="33"/>
      <c r="FC280" s="33"/>
      <c r="FD280" s="33"/>
      <c r="FE280" s="33"/>
      <c r="FF280" s="33"/>
      <c r="FG280" s="33"/>
    </row>
    <row r="281" spans="1:163" s="52" customFormat="1" ht="15.75" customHeight="1" x14ac:dyDescent="0.25">
      <c r="A281" s="24" t="s">
        <v>257</v>
      </c>
      <c r="B281" s="24">
        <v>7.5</v>
      </c>
      <c r="C281" s="24">
        <v>4</v>
      </c>
      <c r="D281" s="24">
        <v>0</v>
      </c>
      <c r="E281" s="24">
        <v>0.5</v>
      </c>
      <c r="F281" s="24">
        <v>0</v>
      </c>
      <c r="G281" s="24">
        <v>6</v>
      </c>
      <c r="H281" s="24">
        <v>1</v>
      </c>
      <c r="I281" s="24">
        <v>0</v>
      </c>
      <c r="J281" s="24">
        <v>5</v>
      </c>
      <c r="K281" s="24">
        <v>8</v>
      </c>
      <c r="L281" s="70"/>
      <c r="M281" s="24">
        <f>SUM(B281:K281)</f>
        <v>32</v>
      </c>
      <c r="N281" s="24">
        <v>4</v>
      </c>
      <c r="O281" s="61">
        <f>M281/91</f>
        <v>0.35164835164835168</v>
      </c>
      <c r="P281" s="32" t="s">
        <v>288</v>
      </c>
      <c r="Q281" s="30" t="s">
        <v>626</v>
      </c>
      <c r="R281" s="29" t="s">
        <v>383</v>
      </c>
      <c r="S281" s="30" t="s">
        <v>568</v>
      </c>
      <c r="T281" s="31" t="s">
        <v>555</v>
      </c>
      <c r="U281" s="31">
        <v>11</v>
      </c>
      <c r="V281" s="27" t="s">
        <v>313</v>
      </c>
      <c r="W281" s="28" t="s">
        <v>800</v>
      </c>
      <c r="X281" s="28" t="s">
        <v>801</v>
      </c>
      <c r="Y281" s="28" t="s">
        <v>453</v>
      </c>
      <c r="Z281" s="33"/>
      <c r="AA281" s="33"/>
      <c r="AB281" s="33"/>
      <c r="AC281" s="33"/>
      <c r="AD281" s="33"/>
      <c r="AE281" s="33"/>
      <c r="AF281" s="33"/>
      <c r="AG281" s="33"/>
      <c r="AH281" s="33"/>
      <c r="AI281" s="33"/>
      <c r="AJ281" s="33"/>
      <c r="AK281" s="33"/>
      <c r="AL281" s="33"/>
      <c r="AM281" s="33"/>
      <c r="AN281" s="33"/>
      <c r="AO281" s="33"/>
      <c r="AP281" s="33"/>
      <c r="AQ281" s="33"/>
      <c r="AR281" s="33"/>
      <c r="AS281" s="33"/>
      <c r="AT281" s="33"/>
      <c r="AU281" s="33"/>
      <c r="AV281" s="33"/>
      <c r="AW281" s="33"/>
      <c r="AX281" s="33"/>
      <c r="AY281" s="33"/>
      <c r="AZ281" s="33"/>
      <c r="BA281" s="33"/>
      <c r="BB281" s="33"/>
      <c r="BC281" s="33"/>
      <c r="BD281" s="33"/>
      <c r="BE281" s="33"/>
      <c r="BF281" s="33"/>
      <c r="BG281" s="33"/>
      <c r="BH281" s="33"/>
      <c r="BI281" s="33"/>
      <c r="BJ281" s="33"/>
      <c r="BK281" s="33"/>
      <c r="BL281" s="33"/>
      <c r="BM281" s="33"/>
      <c r="BN281" s="33"/>
      <c r="BO281" s="33"/>
      <c r="BP281" s="33"/>
      <c r="BQ281" s="33"/>
      <c r="BR281" s="33"/>
      <c r="BS281" s="33"/>
      <c r="BT281" s="33"/>
      <c r="BU281" s="33"/>
      <c r="BV281" s="33"/>
      <c r="BW281" s="33"/>
      <c r="BX281" s="33"/>
      <c r="BY281" s="33"/>
      <c r="BZ281" s="33"/>
      <c r="CA281" s="33"/>
      <c r="CB281" s="33"/>
      <c r="CC281" s="33"/>
      <c r="CD281" s="33"/>
      <c r="CE281" s="33"/>
      <c r="CF281" s="33"/>
      <c r="CG281" s="33"/>
      <c r="CH281" s="33"/>
      <c r="CI281" s="33"/>
      <c r="CJ281" s="33"/>
      <c r="CK281" s="33"/>
      <c r="CL281" s="33"/>
      <c r="CM281" s="33"/>
      <c r="CN281" s="33"/>
      <c r="CO281" s="33"/>
      <c r="CP281" s="33"/>
      <c r="CQ281" s="33"/>
      <c r="CR281" s="33"/>
      <c r="CS281" s="33"/>
      <c r="CT281" s="33"/>
      <c r="CU281" s="33"/>
      <c r="CV281" s="33"/>
      <c r="CW281" s="33"/>
      <c r="CX281" s="33"/>
      <c r="CY281" s="33"/>
      <c r="CZ281" s="33"/>
      <c r="DA281" s="33"/>
      <c r="DB281" s="33"/>
      <c r="DC281" s="33"/>
      <c r="DD281" s="33"/>
      <c r="DE281" s="33"/>
      <c r="DF281" s="33"/>
      <c r="DG281" s="33"/>
      <c r="DH281" s="33"/>
      <c r="DI281" s="33"/>
      <c r="DJ281" s="33"/>
      <c r="DK281" s="33"/>
      <c r="DL281" s="33"/>
      <c r="DM281" s="33"/>
      <c r="DN281" s="33"/>
      <c r="DO281" s="33"/>
      <c r="DP281" s="33"/>
      <c r="DQ281" s="33"/>
      <c r="DR281" s="33"/>
      <c r="DS281" s="33"/>
      <c r="DT281" s="33"/>
      <c r="DU281" s="33"/>
      <c r="DV281" s="33"/>
      <c r="DW281" s="33"/>
      <c r="DX281" s="33"/>
      <c r="DY281" s="33"/>
      <c r="DZ281" s="33"/>
      <c r="EA281" s="33"/>
      <c r="EB281" s="33"/>
      <c r="EC281" s="33"/>
      <c r="ED281" s="33"/>
      <c r="EE281" s="33"/>
      <c r="EF281" s="33"/>
      <c r="EG281" s="33"/>
      <c r="EH281" s="33"/>
      <c r="EI281" s="33"/>
      <c r="EJ281" s="33"/>
      <c r="EK281" s="33"/>
      <c r="EL281" s="33"/>
      <c r="EM281" s="33"/>
      <c r="EN281" s="33"/>
      <c r="EO281" s="33"/>
      <c r="EP281" s="33"/>
      <c r="EQ281" s="33"/>
      <c r="ER281" s="33"/>
      <c r="ES281" s="33"/>
      <c r="ET281" s="33"/>
      <c r="EU281" s="33"/>
      <c r="EV281" s="33"/>
      <c r="EW281" s="33"/>
      <c r="EX281" s="33"/>
      <c r="EY281" s="33"/>
      <c r="EZ281" s="33"/>
      <c r="FA281" s="33"/>
      <c r="FB281" s="33"/>
      <c r="FC281" s="33"/>
      <c r="FD281" s="33"/>
      <c r="FE281" s="33"/>
      <c r="FF281" s="33"/>
      <c r="FG281" s="33"/>
    </row>
    <row r="282" spans="1:163" s="52" customFormat="1" ht="15.75" customHeight="1" x14ac:dyDescent="0.25">
      <c r="A282" s="24" t="s">
        <v>265</v>
      </c>
      <c r="B282" s="24">
        <v>9</v>
      </c>
      <c r="C282" s="24">
        <v>0</v>
      </c>
      <c r="D282" s="24">
        <v>5</v>
      </c>
      <c r="E282" s="24">
        <v>1.5</v>
      </c>
      <c r="F282" s="24">
        <v>5</v>
      </c>
      <c r="G282" s="24">
        <v>0</v>
      </c>
      <c r="H282" s="24">
        <v>2</v>
      </c>
      <c r="I282" s="24">
        <v>0</v>
      </c>
      <c r="J282" s="24">
        <v>0</v>
      </c>
      <c r="K282" s="24">
        <v>8</v>
      </c>
      <c r="L282" s="70"/>
      <c r="M282" s="24">
        <f>SUM(B282:K282)</f>
        <v>30.5</v>
      </c>
      <c r="N282" s="24">
        <v>5</v>
      </c>
      <c r="O282" s="61">
        <f>M282/91</f>
        <v>0.33516483516483514</v>
      </c>
      <c r="P282" s="32" t="s">
        <v>288</v>
      </c>
      <c r="Q282" s="30" t="s">
        <v>636</v>
      </c>
      <c r="R282" s="29" t="s">
        <v>497</v>
      </c>
      <c r="S282" s="30" t="s">
        <v>301</v>
      </c>
      <c r="T282" s="31" t="s">
        <v>555</v>
      </c>
      <c r="U282" s="31">
        <v>11</v>
      </c>
      <c r="V282" s="27" t="s">
        <v>292</v>
      </c>
      <c r="W282" s="28" t="s">
        <v>800</v>
      </c>
      <c r="X282" s="28" t="s">
        <v>801</v>
      </c>
      <c r="Y282" s="28" t="s">
        <v>453</v>
      </c>
      <c r="Z282" s="33"/>
      <c r="AA282" s="33"/>
      <c r="AB282" s="33"/>
      <c r="AC282" s="33"/>
      <c r="AD282" s="33"/>
      <c r="AE282" s="33"/>
      <c r="AF282" s="33"/>
      <c r="AG282" s="33"/>
      <c r="AH282" s="33"/>
      <c r="AI282" s="33"/>
      <c r="AJ282" s="33"/>
      <c r="AK282" s="33"/>
      <c r="AL282" s="33"/>
      <c r="AM282" s="33"/>
      <c r="AN282" s="33"/>
      <c r="AO282" s="33"/>
      <c r="AP282" s="33"/>
      <c r="AQ282" s="33"/>
      <c r="AR282" s="33"/>
      <c r="AS282" s="33"/>
      <c r="AT282" s="33"/>
      <c r="AU282" s="33"/>
      <c r="AV282" s="33"/>
      <c r="AW282" s="33"/>
      <c r="AX282" s="33"/>
      <c r="AY282" s="33"/>
      <c r="AZ282" s="33"/>
      <c r="BA282" s="33"/>
      <c r="BB282" s="33"/>
      <c r="BC282" s="33"/>
      <c r="BD282" s="33"/>
      <c r="BE282" s="33"/>
      <c r="BF282" s="33"/>
      <c r="BG282" s="33"/>
      <c r="BH282" s="33"/>
      <c r="BI282" s="33"/>
      <c r="BJ282" s="33"/>
      <c r="BK282" s="33"/>
      <c r="BL282" s="33"/>
      <c r="BM282" s="33"/>
      <c r="BN282" s="33"/>
      <c r="BO282" s="33"/>
      <c r="BP282" s="33"/>
      <c r="BQ282" s="33"/>
      <c r="BR282" s="33"/>
      <c r="BS282" s="33"/>
      <c r="BT282" s="33"/>
      <c r="BU282" s="33"/>
      <c r="BV282" s="33"/>
      <c r="BW282" s="33"/>
      <c r="BX282" s="33"/>
      <c r="BY282" s="33"/>
      <c r="BZ282" s="33"/>
      <c r="CA282" s="33"/>
      <c r="CB282" s="33"/>
      <c r="CC282" s="33"/>
      <c r="CD282" s="33"/>
      <c r="CE282" s="33"/>
      <c r="CF282" s="33"/>
      <c r="CG282" s="33"/>
      <c r="CH282" s="33"/>
      <c r="CI282" s="33"/>
      <c r="CJ282" s="33"/>
      <c r="CK282" s="33"/>
      <c r="CL282" s="33"/>
      <c r="CM282" s="33"/>
      <c r="CN282" s="33"/>
      <c r="CO282" s="33"/>
      <c r="CP282" s="33"/>
      <c r="CQ282" s="33"/>
      <c r="CR282" s="33"/>
      <c r="CS282" s="33"/>
      <c r="CT282" s="33"/>
      <c r="CU282" s="33"/>
      <c r="CV282" s="33"/>
      <c r="CW282" s="33"/>
      <c r="CX282" s="33"/>
      <c r="CY282" s="33"/>
      <c r="CZ282" s="33"/>
      <c r="DA282" s="33"/>
      <c r="DB282" s="33"/>
      <c r="DC282" s="33"/>
      <c r="DD282" s="33"/>
      <c r="DE282" s="33"/>
      <c r="DF282" s="33"/>
      <c r="DG282" s="33"/>
      <c r="DH282" s="33"/>
      <c r="DI282" s="33"/>
      <c r="DJ282" s="33"/>
      <c r="DK282" s="33"/>
      <c r="DL282" s="33"/>
      <c r="DM282" s="33"/>
      <c r="DN282" s="33"/>
      <c r="DO282" s="33"/>
      <c r="DP282" s="33"/>
      <c r="DQ282" s="33"/>
      <c r="DR282" s="33"/>
      <c r="DS282" s="33"/>
      <c r="DT282" s="33"/>
      <c r="DU282" s="33"/>
      <c r="DV282" s="33"/>
      <c r="DW282" s="33"/>
      <c r="DX282" s="33"/>
      <c r="DY282" s="33"/>
      <c r="DZ282" s="33"/>
      <c r="EA282" s="33"/>
      <c r="EB282" s="33"/>
      <c r="EC282" s="33"/>
      <c r="ED282" s="33"/>
      <c r="EE282" s="33"/>
      <c r="EF282" s="33"/>
      <c r="EG282" s="33"/>
      <c r="EH282" s="33"/>
      <c r="EI282" s="33"/>
      <c r="EJ282" s="33"/>
      <c r="EK282" s="33"/>
      <c r="EL282" s="33"/>
      <c r="EM282" s="33"/>
      <c r="EN282" s="33"/>
      <c r="EO282" s="33"/>
      <c r="EP282" s="33"/>
      <c r="EQ282" s="33"/>
      <c r="ER282" s="33"/>
      <c r="ES282" s="33"/>
      <c r="ET282" s="33"/>
      <c r="EU282" s="33"/>
      <c r="EV282" s="33"/>
      <c r="EW282" s="33"/>
      <c r="EX282" s="33"/>
      <c r="EY282" s="33"/>
      <c r="EZ282" s="33"/>
      <c r="FA282" s="33"/>
      <c r="FB282" s="33"/>
      <c r="FC282" s="33"/>
      <c r="FD282" s="33"/>
      <c r="FE282" s="33"/>
      <c r="FF282" s="33"/>
      <c r="FG282" s="33"/>
    </row>
    <row r="283" spans="1:163" s="52" customFormat="1" ht="15.75" customHeight="1" x14ac:dyDescent="0.25">
      <c r="A283" s="24" t="s">
        <v>261</v>
      </c>
      <c r="B283" s="24">
        <v>7</v>
      </c>
      <c r="C283" s="24">
        <v>5</v>
      </c>
      <c r="D283" s="24">
        <v>5.5</v>
      </c>
      <c r="E283" s="24">
        <v>1</v>
      </c>
      <c r="F283" s="24">
        <v>5</v>
      </c>
      <c r="G283" s="24">
        <v>0</v>
      </c>
      <c r="H283" s="24">
        <v>2</v>
      </c>
      <c r="I283" s="24">
        <v>0</v>
      </c>
      <c r="J283" s="24">
        <v>0</v>
      </c>
      <c r="K283" s="24">
        <v>4</v>
      </c>
      <c r="L283" s="70"/>
      <c r="M283" s="24">
        <f>SUM(B283:K283)</f>
        <v>29.5</v>
      </c>
      <c r="N283" s="24">
        <v>6</v>
      </c>
      <c r="O283" s="61">
        <f>M283/91</f>
        <v>0.32417582417582419</v>
      </c>
      <c r="P283" s="32" t="s">
        <v>288</v>
      </c>
      <c r="Q283" s="30" t="s">
        <v>632</v>
      </c>
      <c r="R283" s="29" t="s">
        <v>381</v>
      </c>
      <c r="S283" s="30" t="s">
        <v>568</v>
      </c>
      <c r="T283" s="31" t="s">
        <v>555</v>
      </c>
      <c r="U283" s="31">
        <v>11</v>
      </c>
      <c r="V283" s="27" t="s">
        <v>292</v>
      </c>
      <c r="W283" s="28" t="s">
        <v>800</v>
      </c>
      <c r="X283" s="28" t="s">
        <v>801</v>
      </c>
      <c r="Y283" s="28" t="s">
        <v>453</v>
      </c>
      <c r="Z283" s="33"/>
      <c r="AA283" s="33"/>
      <c r="AB283" s="33"/>
      <c r="AC283" s="33"/>
      <c r="AD283" s="33"/>
      <c r="AE283" s="33"/>
      <c r="AF283" s="33"/>
      <c r="AG283" s="33"/>
      <c r="AH283" s="33"/>
      <c r="AI283" s="33"/>
      <c r="AJ283" s="33"/>
      <c r="AK283" s="33"/>
      <c r="AL283" s="33"/>
      <c r="AM283" s="33"/>
      <c r="AN283" s="33"/>
      <c r="AO283" s="33"/>
      <c r="AP283" s="33"/>
      <c r="AQ283" s="33"/>
      <c r="AR283" s="33"/>
      <c r="AS283" s="33"/>
      <c r="AT283" s="33"/>
      <c r="AU283" s="33"/>
      <c r="AV283" s="33"/>
      <c r="AW283" s="33"/>
      <c r="AX283" s="33"/>
      <c r="AY283" s="33"/>
      <c r="AZ283" s="33"/>
      <c r="BA283" s="33"/>
      <c r="BB283" s="33"/>
      <c r="BC283" s="33"/>
      <c r="BD283" s="33"/>
      <c r="BE283" s="33"/>
      <c r="BF283" s="33"/>
      <c r="BG283" s="33"/>
      <c r="BH283" s="33"/>
      <c r="BI283" s="33"/>
      <c r="BJ283" s="33"/>
      <c r="BK283" s="33"/>
      <c r="BL283" s="33"/>
      <c r="BM283" s="33"/>
      <c r="BN283" s="33"/>
      <c r="BO283" s="33"/>
      <c r="BP283" s="33"/>
      <c r="BQ283" s="33"/>
      <c r="BR283" s="33"/>
      <c r="BS283" s="33"/>
      <c r="BT283" s="33"/>
      <c r="BU283" s="33"/>
      <c r="BV283" s="33"/>
      <c r="BW283" s="33"/>
      <c r="BX283" s="33"/>
      <c r="BY283" s="33"/>
      <c r="BZ283" s="33"/>
      <c r="CA283" s="33"/>
      <c r="CB283" s="33"/>
      <c r="CC283" s="33"/>
      <c r="CD283" s="33"/>
      <c r="CE283" s="33"/>
      <c r="CF283" s="33"/>
      <c r="CG283" s="33"/>
      <c r="CH283" s="33"/>
      <c r="CI283" s="33"/>
      <c r="CJ283" s="33"/>
      <c r="CK283" s="33"/>
      <c r="CL283" s="33"/>
      <c r="CM283" s="33"/>
      <c r="CN283" s="33"/>
      <c r="CO283" s="33"/>
      <c r="CP283" s="33"/>
      <c r="CQ283" s="33"/>
      <c r="CR283" s="33"/>
      <c r="CS283" s="33"/>
      <c r="CT283" s="33"/>
      <c r="CU283" s="33"/>
      <c r="CV283" s="33"/>
      <c r="CW283" s="33"/>
      <c r="CX283" s="33"/>
      <c r="CY283" s="33"/>
      <c r="CZ283" s="33"/>
      <c r="DA283" s="33"/>
      <c r="DB283" s="33"/>
      <c r="DC283" s="33"/>
      <c r="DD283" s="33"/>
      <c r="DE283" s="33"/>
      <c r="DF283" s="33"/>
      <c r="DG283" s="33"/>
      <c r="DH283" s="33"/>
      <c r="DI283" s="33"/>
      <c r="DJ283" s="33"/>
      <c r="DK283" s="33"/>
      <c r="DL283" s="33"/>
      <c r="DM283" s="33"/>
      <c r="DN283" s="33"/>
      <c r="DO283" s="33"/>
      <c r="DP283" s="33"/>
      <c r="DQ283" s="33"/>
      <c r="DR283" s="33"/>
      <c r="DS283" s="33"/>
      <c r="DT283" s="33"/>
      <c r="DU283" s="33"/>
      <c r="DV283" s="33"/>
      <c r="DW283" s="33"/>
      <c r="DX283" s="33"/>
      <c r="DY283" s="33"/>
      <c r="DZ283" s="33"/>
      <c r="EA283" s="33"/>
      <c r="EB283" s="33"/>
      <c r="EC283" s="33"/>
      <c r="ED283" s="33"/>
      <c r="EE283" s="33"/>
      <c r="EF283" s="33"/>
      <c r="EG283" s="33"/>
      <c r="EH283" s="33"/>
      <c r="EI283" s="33"/>
      <c r="EJ283" s="33"/>
      <c r="EK283" s="33"/>
      <c r="EL283" s="33"/>
      <c r="EM283" s="33"/>
      <c r="EN283" s="33"/>
      <c r="EO283" s="33"/>
      <c r="EP283" s="33"/>
      <c r="EQ283" s="33"/>
      <c r="ER283" s="33"/>
      <c r="ES283" s="33"/>
      <c r="ET283" s="33"/>
      <c r="EU283" s="33"/>
      <c r="EV283" s="33"/>
      <c r="EW283" s="33"/>
      <c r="EX283" s="33"/>
      <c r="EY283" s="33"/>
      <c r="EZ283" s="33"/>
      <c r="FA283" s="33"/>
      <c r="FB283" s="33"/>
      <c r="FC283" s="33"/>
      <c r="FD283" s="33"/>
      <c r="FE283" s="33"/>
      <c r="FF283" s="33"/>
      <c r="FG283" s="33"/>
    </row>
    <row r="284" spans="1:163" s="52" customFormat="1" ht="15.75" customHeight="1" x14ac:dyDescent="0.25">
      <c r="A284" s="24" t="s">
        <v>256</v>
      </c>
      <c r="B284" s="24">
        <v>6.5</v>
      </c>
      <c r="C284" s="24">
        <v>5</v>
      </c>
      <c r="D284" s="24">
        <v>0</v>
      </c>
      <c r="E284" s="24">
        <v>0.5</v>
      </c>
      <c r="F284" s="24">
        <v>0</v>
      </c>
      <c r="G284" s="24">
        <v>0</v>
      </c>
      <c r="H284" s="24">
        <v>2</v>
      </c>
      <c r="I284" s="24">
        <v>0</v>
      </c>
      <c r="J284" s="24">
        <v>5</v>
      </c>
      <c r="K284" s="24">
        <v>8</v>
      </c>
      <c r="L284" s="70"/>
      <c r="M284" s="24">
        <f>SUM(B284:K284)</f>
        <v>27</v>
      </c>
      <c r="N284" s="24">
        <v>7</v>
      </c>
      <c r="O284" s="61">
        <f>M284/91</f>
        <v>0.2967032967032967</v>
      </c>
      <c r="P284" s="32" t="s">
        <v>288</v>
      </c>
      <c r="Q284" s="30" t="s">
        <v>625</v>
      </c>
      <c r="R284" s="29" t="s">
        <v>381</v>
      </c>
      <c r="S284" s="30" t="s">
        <v>350</v>
      </c>
      <c r="T284" s="31" t="s">
        <v>555</v>
      </c>
      <c r="U284" s="31">
        <v>11</v>
      </c>
      <c r="V284" s="27" t="s">
        <v>313</v>
      </c>
      <c r="W284" s="28" t="s">
        <v>800</v>
      </c>
      <c r="X284" s="28" t="s">
        <v>801</v>
      </c>
      <c r="Y284" s="28" t="s">
        <v>453</v>
      </c>
      <c r="Z284" s="33"/>
      <c r="AA284" s="33"/>
      <c r="AB284" s="33"/>
      <c r="AC284" s="33"/>
      <c r="AD284" s="33"/>
      <c r="AE284" s="33"/>
      <c r="AF284" s="33"/>
      <c r="AG284" s="33"/>
      <c r="AH284" s="33"/>
      <c r="AI284" s="33"/>
      <c r="AJ284" s="33"/>
      <c r="AK284" s="33"/>
      <c r="AL284" s="33"/>
      <c r="AM284" s="33"/>
      <c r="AN284" s="33"/>
      <c r="AO284" s="33"/>
      <c r="AP284" s="33"/>
      <c r="AQ284" s="33"/>
      <c r="AR284" s="33"/>
      <c r="AS284" s="33"/>
      <c r="AT284" s="33"/>
      <c r="AU284" s="33"/>
      <c r="AV284" s="33"/>
      <c r="AW284" s="33"/>
      <c r="AX284" s="33"/>
      <c r="AY284" s="33"/>
      <c r="AZ284" s="33"/>
      <c r="BA284" s="33"/>
      <c r="BB284" s="33"/>
      <c r="BC284" s="33"/>
      <c r="BD284" s="33"/>
      <c r="BE284" s="33"/>
      <c r="BF284" s="33"/>
      <c r="BG284" s="33"/>
      <c r="BH284" s="33"/>
      <c r="BI284" s="33"/>
      <c r="BJ284" s="33"/>
      <c r="BK284" s="33"/>
      <c r="BL284" s="33"/>
      <c r="BM284" s="33"/>
      <c r="BN284" s="33"/>
      <c r="BO284" s="33"/>
      <c r="BP284" s="33"/>
      <c r="BQ284" s="33"/>
      <c r="BR284" s="33"/>
      <c r="BS284" s="33"/>
      <c r="BT284" s="33"/>
      <c r="BU284" s="33"/>
      <c r="BV284" s="33"/>
      <c r="BW284" s="33"/>
      <c r="BX284" s="33"/>
      <c r="BY284" s="33"/>
      <c r="BZ284" s="33"/>
      <c r="CA284" s="33"/>
      <c r="CB284" s="33"/>
      <c r="CC284" s="33"/>
      <c r="CD284" s="33"/>
      <c r="CE284" s="33"/>
      <c r="CF284" s="33"/>
      <c r="CG284" s="33"/>
      <c r="CH284" s="33"/>
      <c r="CI284" s="33"/>
      <c r="CJ284" s="33"/>
      <c r="CK284" s="33"/>
      <c r="CL284" s="33"/>
      <c r="CM284" s="33"/>
      <c r="CN284" s="33"/>
      <c r="CO284" s="33"/>
      <c r="CP284" s="33"/>
      <c r="CQ284" s="33"/>
      <c r="CR284" s="33"/>
      <c r="CS284" s="33"/>
      <c r="CT284" s="33"/>
      <c r="CU284" s="33"/>
      <c r="CV284" s="33"/>
      <c r="CW284" s="33"/>
      <c r="CX284" s="33"/>
      <c r="CY284" s="33"/>
      <c r="CZ284" s="33"/>
      <c r="DA284" s="33"/>
      <c r="DB284" s="33"/>
      <c r="DC284" s="33"/>
      <c r="DD284" s="33"/>
      <c r="DE284" s="33"/>
      <c r="DF284" s="33"/>
      <c r="DG284" s="33"/>
      <c r="DH284" s="33"/>
      <c r="DI284" s="33"/>
      <c r="DJ284" s="33"/>
      <c r="DK284" s="33"/>
      <c r="DL284" s="33"/>
      <c r="DM284" s="33"/>
      <c r="DN284" s="33"/>
      <c r="DO284" s="33"/>
      <c r="DP284" s="33"/>
      <c r="DQ284" s="33"/>
      <c r="DR284" s="33"/>
      <c r="DS284" s="33"/>
      <c r="DT284" s="33"/>
      <c r="DU284" s="33"/>
      <c r="DV284" s="33"/>
      <c r="DW284" s="33"/>
      <c r="DX284" s="33"/>
      <c r="DY284" s="33"/>
      <c r="DZ284" s="33"/>
      <c r="EA284" s="33"/>
      <c r="EB284" s="33"/>
      <c r="EC284" s="33"/>
      <c r="ED284" s="33"/>
      <c r="EE284" s="33"/>
      <c r="EF284" s="33"/>
      <c r="EG284" s="33"/>
      <c r="EH284" s="33"/>
      <c r="EI284" s="33"/>
      <c r="EJ284" s="33"/>
      <c r="EK284" s="33"/>
      <c r="EL284" s="33"/>
      <c r="EM284" s="33"/>
      <c r="EN284" s="33"/>
      <c r="EO284" s="33"/>
      <c r="EP284" s="33"/>
      <c r="EQ284" s="33"/>
      <c r="ER284" s="33"/>
      <c r="ES284" s="33"/>
      <c r="ET284" s="33"/>
      <c r="EU284" s="33"/>
      <c r="EV284" s="33"/>
      <c r="EW284" s="33"/>
      <c r="EX284" s="33"/>
      <c r="EY284" s="33"/>
      <c r="EZ284" s="33"/>
      <c r="FA284" s="33"/>
      <c r="FB284" s="33"/>
      <c r="FC284" s="33"/>
      <c r="FD284" s="33"/>
      <c r="FE284" s="33"/>
      <c r="FF284" s="33"/>
      <c r="FG284" s="33"/>
    </row>
    <row r="285" spans="1:163" s="52" customFormat="1" ht="15.75" customHeight="1" x14ac:dyDescent="0.25">
      <c r="A285" s="24" t="s">
        <v>262</v>
      </c>
      <c r="B285" s="24">
        <v>8</v>
      </c>
      <c r="C285" s="24">
        <v>5</v>
      </c>
      <c r="D285" s="24">
        <v>0</v>
      </c>
      <c r="E285" s="24">
        <v>2.5</v>
      </c>
      <c r="F285" s="24">
        <v>5</v>
      </c>
      <c r="G285" s="24">
        <v>0</v>
      </c>
      <c r="H285" s="24">
        <v>2</v>
      </c>
      <c r="I285" s="24">
        <v>0</v>
      </c>
      <c r="J285" s="24">
        <v>0</v>
      </c>
      <c r="K285" s="24">
        <v>4</v>
      </c>
      <c r="L285" s="70"/>
      <c r="M285" s="24">
        <f>SUM(B285:K285)</f>
        <v>26.5</v>
      </c>
      <c r="N285" s="24">
        <v>8</v>
      </c>
      <c r="O285" s="61">
        <f>M285/91</f>
        <v>0.29120879120879123</v>
      </c>
      <c r="P285" s="32" t="s">
        <v>288</v>
      </c>
      <c r="Q285" s="30" t="s">
        <v>633</v>
      </c>
      <c r="R285" s="29" t="s">
        <v>415</v>
      </c>
      <c r="S285" s="30" t="s">
        <v>622</v>
      </c>
      <c r="T285" s="31" t="s">
        <v>555</v>
      </c>
      <c r="U285" s="31">
        <v>11</v>
      </c>
      <c r="V285" s="27" t="s">
        <v>292</v>
      </c>
      <c r="W285" s="28" t="s">
        <v>800</v>
      </c>
      <c r="X285" s="28" t="s">
        <v>801</v>
      </c>
      <c r="Y285" s="28" t="s">
        <v>453</v>
      </c>
      <c r="Z285" s="33"/>
      <c r="AA285" s="33"/>
      <c r="AB285" s="33"/>
      <c r="AC285" s="33"/>
      <c r="AD285" s="33"/>
      <c r="AE285" s="33"/>
      <c r="AF285" s="33"/>
      <c r="AG285" s="33"/>
      <c r="AH285" s="33"/>
      <c r="AI285" s="33"/>
      <c r="AJ285" s="33"/>
      <c r="AK285" s="33"/>
      <c r="AL285" s="33"/>
      <c r="AM285" s="33"/>
      <c r="AN285" s="33"/>
      <c r="AO285" s="33"/>
      <c r="AP285" s="33"/>
      <c r="AQ285" s="33"/>
      <c r="AR285" s="33"/>
      <c r="AS285" s="33"/>
      <c r="AT285" s="33"/>
      <c r="AU285" s="33"/>
      <c r="AV285" s="33"/>
      <c r="AW285" s="33"/>
      <c r="AX285" s="33"/>
      <c r="AY285" s="33"/>
      <c r="AZ285" s="33"/>
      <c r="BA285" s="33"/>
      <c r="BB285" s="33"/>
      <c r="BC285" s="33"/>
      <c r="BD285" s="33"/>
      <c r="BE285" s="33"/>
      <c r="BF285" s="33"/>
      <c r="BG285" s="33"/>
      <c r="BH285" s="33"/>
      <c r="BI285" s="33"/>
      <c r="BJ285" s="33"/>
      <c r="BK285" s="33"/>
      <c r="BL285" s="33"/>
      <c r="BM285" s="33"/>
      <c r="BN285" s="33"/>
      <c r="BO285" s="33"/>
      <c r="BP285" s="33"/>
      <c r="BQ285" s="33"/>
      <c r="BR285" s="33"/>
      <c r="BS285" s="33"/>
      <c r="BT285" s="33"/>
      <c r="BU285" s="33"/>
      <c r="BV285" s="33"/>
      <c r="BW285" s="33"/>
      <c r="BX285" s="33"/>
      <c r="BY285" s="33"/>
      <c r="BZ285" s="33"/>
      <c r="CA285" s="33"/>
      <c r="CB285" s="33"/>
      <c r="CC285" s="33"/>
      <c r="CD285" s="33"/>
      <c r="CE285" s="33"/>
      <c r="CF285" s="33"/>
      <c r="CG285" s="33"/>
      <c r="CH285" s="33"/>
      <c r="CI285" s="33"/>
      <c r="CJ285" s="33"/>
      <c r="CK285" s="33"/>
      <c r="CL285" s="33"/>
      <c r="CM285" s="33"/>
      <c r="CN285" s="33"/>
      <c r="CO285" s="33"/>
      <c r="CP285" s="33"/>
      <c r="CQ285" s="33"/>
      <c r="CR285" s="33"/>
      <c r="CS285" s="33"/>
      <c r="CT285" s="33"/>
      <c r="CU285" s="33"/>
      <c r="CV285" s="33"/>
      <c r="CW285" s="33"/>
      <c r="CX285" s="33"/>
      <c r="CY285" s="33"/>
      <c r="CZ285" s="33"/>
      <c r="DA285" s="33"/>
      <c r="DB285" s="33"/>
      <c r="DC285" s="33"/>
      <c r="DD285" s="33"/>
      <c r="DE285" s="33"/>
      <c r="DF285" s="33"/>
      <c r="DG285" s="33"/>
      <c r="DH285" s="33"/>
      <c r="DI285" s="33"/>
      <c r="DJ285" s="33"/>
      <c r="DK285" s="33"/>
      <c r="DL285" s="33"/>
      <c r="DM285" s="33"/>
      <c r="DN285" s="33"/>
      <c r="DO285" s="33"/>
      <c r="DP285" s="33"/>
      <c r="DQ285" s="33"/>
      <c r="DR285" s="33"/>
      <c r="DS285" s="33"/>
      <c r="DT285" s="33"/>
      <c r="DU285" s="33"/>
      <c r="DV285" s="33"/>
      <c r="DW285" s="33"/>
      <c r="DX285" s="33"/>
      <c r="DY285" s="33"/>
      <c r="DZ285" s="33"/>
      <c r="EA285" s="33"/>
      <c r="EB285" s="33"/>
      <c r="EC285" s="33"/>
      <c r="ED285" s="33"/>
      <c r="EE285" s="33"/>
      <c r="EF285" s="33"/>
      <c r="EG285" s="33"/>
      <c r="EH285" s="33"/>
      <c r="EI285" s="33"/>
      <c r="EJ285" s="33"/>
      <c r="EK285" s="33"/>
      <c r="EL285" s="33"/>
      <c r="EM285" s="33"/>
      <c r="EN285" s="33"/>
      <c r="EO285" s="33"/>
      <c r="EP285" s="33"/>
      <c r="EQ285" s="33"/>
      <c r="ER285" s="33"/>
      <c r="ES285" s="33"/>
      <c r="ET285" s="33"/>
      <c r="EU285" s="33"/>
      <c r="EV285" s="33"/>
      <c r="EW285" s="33"/>
      <c r="EX285" s="33"/>
      <c r="EY285" s="33"/>
      <c r="EZ285" s="33"/>
      <c r="FA285" s="33"/>
      <c r="FB285" s="33"/>
      <c r="FC285" s="33"/>
      <c r="FD285" s="33"/>
      <c r="FE285" s="33"/>
      <c r="FF285" s="33"/>
      <c r="FG285" s="33"/>
    </row>
    <row r="286" spans="1:163" s="52" customFormat="1" ht="15.75" customHeight="1" x14ac:dyDescent="0.25">
      <c r="A286" s="24" t="s">
        <v>259</v>
      </c>
      <c r="B286" s="24">
        <v>4.5</v>
      </c>
      <c r="C286" s="24">
        <v>0</v>
      </c>
      <c r="D286" s="24">
        <v>0</v>
      </c>
      <c r="E286" s="24">
        <v>0.5</v>
      </c>
      <c r="F286" s="24">
        <v>4</v>
      </c>
      <c r="G286" s="24">
        <v>6</v>
      </c>
      <c r="H286" s="24">
        <v>2</v>
      </c>
      <c r="I286" s="24">
        <v>0</v>
      </c>
      <c r="J286" s="24">
        <v>0</v>
      </c>
      <c r="K286" s="24">
        <v>6</v>
      </c>
      <c r="L286" s="70"/>
      <c r="M286" s="24">
        <f>SUM(B286:K286)</f>
        <v>23</v>
      </c>
      <c r="N286" s="24">
        <v>9</v>
      </c>
      <c r="O286" s="61">
        <f>M286/91</f>
        <v>0.25274725274725274</v>
      </c>
      <c r="P286" s="32" t="s">
        <v>288</v>
      </c>
      <c r="Q286" s="30" t="s">
        <v>629</v>
      </c>
      <c r="R286" s="29" t="s">
        <v>630</v>
      </c>
      <c r="S286" s="30" t="s">
        <v>350</v>
      </c>
      <c r="T286" s="31" t="s">
        <v>555</v>
      </c>
      <c r="U286" s="31">
        <v>11</v>
      </c>
      <c r="V286" s="27" t="s">
        <v>292</v>
      </c>
      <c r="W286" s="28" t="s">
        <v>800</v>
      </c>
      <c r="X286" s="28" t="s">
        <v>801</v>
      </c>
      <c r="Y286" s="28" t="s">
        <v>453</v>
      </c>
      <c r="Z286" s="33"/>
      <c r="AA286" s="33"/>
      <c r="AB286" s="33"/>
      <c r="AC286" s="33"/>
      <c r="AD286" s="33"/>
      <c r="AE286" s="33"/>
      <c r="AF286" s="33"/>
      <c r="AG286" s="33"/>
      <c r="AH286" s="33"/>
      <c r="AI286" s="33"/>
      <c r="AJ286" s="33"/>
      <c r="AK286" s="33"/>
      <c r="AL286" s="33"/>
      <c r="AM286" s="33"/>
      <c r="AN286" s="33"/>
      <c r="AO286" s="33"/>
      <c r="AP286" s="33"/>
      <c r="AQ286" s="33"/>
      <c r="AR286" s="33"/>
      <c r="AS286" s="33"/>
      <c r="AT286" s="33"/>
      <c r="AU286" s="33"/>
      <c r="AV286" s="33"/>
      <c r="AW286" s="33"/>
      <c r="AX286" s="33"/>
      <c r="AY286" s="33"/>
      <c r="AZ286" s="33"/>
      <c r="BA286" s="33"/>
      <c r="BB286" s="33"/>
      <c r="BC286" s="33"/>
      <c r="BD286" s="33"/>
      <c r="BE286" s="33"/>
      <c r="BF286" s="33"/>
      <c r="BG286" s="33"/>
      <c r="BH286" s="33"/>
      <c r="BI286" s="33"/>
      <c r="BJ286" s="33"/>
      <c r="BK286" s="33"/>
      <c r="BL286" s="33"/>
      <c r="BM286" s="33"/>
      <c r="BN286" s="33"/>
      <c r="BO286" s="33"/>
      <c r="BP286" s="33"/>
      <c r="BQ286" s="33"/>
      <c r="BR286" s="33"/>
      <c r="BS286" s="33"/>
      <c r="BT286" s="33"/>
      <c r="BU286" s="33"/>
      <c r="BV286" s="33"/>
      <c r="BW286" s="33"/>
      <c r="BX286" s="33"/>
      <c r="BY286" s="33"/>
      <c r="BZ286" s="33"/>
      <c r="CA286" s="33"/>
      <c r="CB286" s="33"/>
      <c r="CC286" s="33"/>
      <c r="CD286" s="33"/>
      <c r="CE286" s="33"/>
      <c r="CF286" s="33"/>
      <c r="CG286" s="33"/>
      <c r="CH286" s="33"/>
      <c r="CI286" s="33"/>
      <c r="CJ286" s="33"/>
      <c r="CK286" s="33"/>
      <c r="CL286" s="33"/>
      <c r="CM286" s="33"/>
      <c r="CN286" s="33"/>
      <c r="CO286" s="33"/>
      <c r="CP286" s="33"/>
      <c r="CQ286" s="33"/>
      <c r="CR286" s="33"/>
      <c r="CS286" s="33"/>
      <c r="CT286" s="33"/>
      <c r="CU286" s="33"/>
      <c r="CV286" s="33"/>
      <c r="CW286" s="33"/>
      <c r="CX286" s="33"/>
      <c r="CY286" s="33"/>
      <c r="CZ286" s="33"/>
      <c r="DA286" s="33"/>
      <c r="DB286" s="33"/>
      <c r="DC286" s="33"/>
      <c r="DD286" s="33"/>
      <c r="DE286" s="33"/>
      <c r="DF286" s="33"/>
      <c r="DG286" s="33"/>
      <c r="DH286" s="33"/>
      <c r="DI286" s="33"/>
      <c r="DJ286" s="33"/>
      <c r="DK286" s="33"/>
      <c r="DL286" s="33"/>
      <c r="DM286" s="33"/>
      <c r="DN286" s="33"/>
      <c r="DO286" s="33"/>
      <c r="DP286" s="33"/>
      <c r="DQ286" s="33"/>
      <c r="DR286" s="33"/>
      <c r="DS286" s="33"/>
      <c r="DT286" s="33"/>
      <c r="DU286" s="33"/>
      <c r="DV286" s="33"/>
      <c r="DW286" s="33"/>
      <c r="DX286" s="33"/>
      <c r="DY286" s="33"/>
      <c r="DZ286" s="33"/>
      <c r="EA286" s="33"/>
      <c r="EB286" s="33"/>
      <c r="EC286" s="33"/>
      <c r="ED286" s="33"/>
      <c r="EE286" s="33"/>
      <c r="EF286" s="33"/>
      <c r="EG286" s="33"/>
      <c r="EH286" s="33"/>
      <c r="EI286" s="33"/>
      <c r="EJ286" s="33"/>
      <c r="EK286" s="33"/>
      <c r="EL286" s="33"/>
      <c r="EM286" s="33"/>
      <c r="EN286" s="33"/>
      <c r="EO286" s="33"/>
      <c r="EP286" s="33"/>
      <c r="EQ286" s="33"/>
      <c r="ER286" s="33"/>
      <c r="ES286" s="33"/>
      <c r="ET286" s="33"/>
      <c r="EU286" s="33"/>
      <c r="EV286" s="33"/>
      <c r="EW286" s="33"/>
      <c r="EX286" s="33"/>
      <c r="EY286" s="33"/>
      <c r="EZ286" s="33"/>
      <c r="FA286" s="33"/>
      <c r="FB286" s="33"/>
      <c r="FC286" s="33"/>
      <c r="FD286" s="33"/>
      <c r="FE286" s="33"/>
      <c r="FF286" s="33"/>
      <c r="FG286" s="33"/>
    </row>
    <row r="287" spans="1:163" s="52" customFormat="1" ht="15.75" customHeight="1" x14ac:dyDescent="0.25">
      <c r="A287" s="24" t="s">
        <v>258</v>
      </c>
      <c r="B287" s="24">
        <v>7.5</v>
      </c>
      <c r="C287" s="24">
        <v>6</v>
      </c>
      <c r="D287" s="24">
        <v>0</v>
      </c>
      <c r="E287" s="24">
        <v>8</v>
      </c>
      <c r="F287" s="24">
        <v>0</v>
      </c>
      <c r="G287" s="24">
        <v>0</v>
      </c>
      <c r="H287" s="24">
        <v>0</v>
      </c>
      <c r="I287" s="24">
        <v>0</v>
      </c>
      <c r="J287" s="24">
        <v>0</v>
      </c>
      <c r="K287" s="24">
        <v>0</v>
      </c>
      <c r="L287" s="70"/>
      <c r="M287" s="24">
        <f>SUM(B287:K287)</f>
        <v>21.5</v>
      </c>
      <c r="N287" s="24">
        <v>10</v>
      </c>
      <c r="O287" s="61">
        <f>M287/91</f>
        <v>0.23626373626373626</v>
      </c>
      <c r="P287" s="32" t="s">
        <v>288</v>
      </c>
      <c r="Q287" s="30" t="s">
        <v>627</v>
      </c>
      <c r="R287" s="29" t="s">
        <v>628</v>
      </c>
      <c r="S287" s="30" t="s">
        <v>350</v>
      </c>
      <c r="T287" s="31" t="s">
        <v>555</v>
      </c>
      <c r="U287" s="31">
        <v>11</v>
      </c>
      <c r="V287" s="27" t="s">
        <v>292</v>
      </c>
      <c r="W287" s="28" t="s">
        <v>800</v>
      </c>
      <c r="X287" s="28" t="s">
        <v>801</v>
      </c>
      <c r="Y287" s="28" t="s">
        <v>453</v>
      </c>
      <c r="Z287" s="33"/>
      <c r="AA287" s="33"/>
      <c r="AB287" s="33"/>
      <c r="AC287" s="33"/>
      <c r="AD287" s="33"/>
      <c r="AE287" s="33"/>
      <c r="AF287" s="33"/>
      <c r="AG287" s="33"/>
      <c r="AH287" s="33"/>
      <c r="AI287" s="33"/>
      <c r="AJ287" s="33"/>
      <c r="AK287" s="33"/>
      <c r="AL287" s="33"/>
      <c r="AM287" s="33"/>
      <c r="AN287" s="33"/>
      <c r="AO287" s="33"/>
      <c r="AP287" s="33"/>
      <c r="AQ287" s="33"/>
      <c r="AR287" s="33"/>
      <c r="AS287" s="33"/>
      <c r="AT287" s="33"/>
      <c r="AU287" s="33"/>
      <c r="AV287" s="33"/>
      <c r="AW287" s="33"/>
      <c r="AX287" s="33"/>
      <c r="AY287" s="33"/>
      <c r="AZ287" s="33"/>
      <c r="BA287" s="33"/>
      <c r="BB287" s="33"/>
      <c r="BC287" s="33"/>
      <c r="BD287" s="33"/>
      <c r="BE287" s="33"/>
      <c r="BF287" s="33"/>
      <c r="BG287" s="33"/>
      <c r="BH287" s="33"/>
      <c r="BI287" s="33"/>
      <c r="BJ287" s="33"/>
      <c r="BK287" s="33"/>
      <c r="BL287" s="33"/>
      <c r="BM287" s="33"/>
      <c r="BN287" s="33"/>
      <c r="BO287" s="33"/>
      <c r="BP287" s="33"/>
      <c r="BQ287" s="33"/>
      <c r="BR287" s="33"/>
      <c r="BS287" s="33"/>
      <c r="BT287" s="33"/>
      <c r="BU287" s="33"/>
      <c r="BV287" s="33"/>
      <c r="BW287" s="33"/>
      <c r="BX287" s="33"/>
      <c r="BY287" s="33"/>
      <c r="BZ287" s="33"/>
      <c r="CA287" s="33"/>
      <c r="CB287" s="33"/>
      <c r="CC287" s="33"/>
      <c r="CD287" s="33"/>
      <c r="CE287" s="33"/>
      <c r="CF287" s="33"/>
      <c r="CG287" s="33"/>
      <c r="CH287" s="33"/>
      <c r="CI287" s="33"/>
      <c r="CJ287" s="33"/>
      <c r="CK287" s="33"/>
      <c r="CL287" s="33"/>
      <c r="CM287" s="33"/>
      <c r="CN287" s="33"/>
      <c r="CO287" s="33"/>
      <c r="CP287" s="33"/>
      <c r="CQ287" s="33"/>
      <c r="CR287" s="33"/>
      <c r="CS287" s="33"/>
      <c r="CT287" s="33"/>
      <c r="CU287" s="33"/>
      <c r="CV287" s="33"/>
      <c r="CW287" s="33"/>
      <c r="CX287" s="33"/>
      <c r="CY287" s="33"/>
      <c r="CZ287" s="33"/>
      <c r="DA287" s="33"/>
      <c r="DB287" s="33"/>
      <c r="DC287" s="33"/>
      <c r="DD287" s="33"/>
      <c r="DE287" s="33"/>
      <c r="DF287" s="33"/>
      <c r="DG287" s="33"/>
      <c r="DH287" s="33"/>
      <c r="DI287" s="33"/>
      <c r="DJ287" s="33"/>
      <c r="DK287" s="33"/>
      <c r="DL287" s="33"/>
      <c r="DM287" s="33"/>
      <c r="DN287" s="33"/>
      <c r="DO287" s="33"/>
      <c r="DP287" s="33"/>
      <c r="DQ287" s="33"/>
      <c r="DR287" s="33"/>
      <c r="DS287" s="33"/>
      <c r="DT287" s="33"/>
      <c r="DU287" s="33"/>
      <c r="DV287" s="33"/>
      <c r="DW287" s="33"/>
      <c r="DX287" s="33"/>
      <c r="DY287" s="33"/>
      <c r="DZ287" s="33"/>
      <c r="EA287" s="33"/>
      <c r="EB287" s="33"/>
      <c r="EC287" s="33"/>
      <c r="ED287" s="33"/>
      <c r="EE287" s="33"/>
      <c r="EF287" s="33"/>
      <c r="EG287" s="33"/>
      <c r="EH287" s="33"/>
      <c r="EI287" s="33"/>
      <c r="EJ287" s="33"/>
      <c r="EK287" s="33"/>
      <c r="EL287" s="33"/>
      <c r="EM287" s="33"/>
      <c r="EN287" s="33"/>
      <c r="EO287" s="33"/>
      <c r="EP287" s="33"/>
      <c r="EQ287" s="33"/>
      <c r="ER287" s="33"/>
      <c r="ES287" s="33"/>
      <c r="ET287" s="33"/>
      <c r="EU287" s="33"/>
      <c r="EV287" s="33"/>
      <c r="EW287" s="33"/>
      <c r="EX287" s="33"/>
      <c r="EY287" s="33"/>
      <c r="EZ287" s="33"/>
      <c r="FA287" s="33"/>
      <c r="FB287" s="33"/>
      <c r="FC287" s="33"/>
      <c r="FD287" s="33"/>
      <c r="FE287" s="33"/>
      <c r="FF287" s="33"/>
      <c r="FG287" s="33"/>
    </row>
    <row r="288" spans="1:163" s="52" customFormat="1" ht="15.75" customHeight="1" x14ac:dyDescent="0.25">
      <c r="A288" s="24" t="s">
        <v>266</v>
      </c>
      <c r="B288" s="24">
        <v>5.5</v>
      </c>
      <c r="C288" s="24">
        <v>2</v>
      </c>
      <c r="D288" s="24">
        <v>0</v>
      </c>
      <c r="E288" s="24">
        <v>0</v>
      </c>
      <c r="F288" s="24">
        <v>0</v>
      </c>
      <c r="G288" s="24">
        <v>0</v>
      </c>
      <c r="H288" s="24">
        <v>2</v>
      </c>
      <c r="I288" s="24">
        <v>0</v>
      </c>
      <c r="J288" s="24">
        <v>0</v>
      </c>
      <c r="K288" s="24">
        <v>0</v>
      </c>
      <c r="L288" s="70"/>
      <c r="M288" s="24">
        <f>SUM(B288:K288)</f>
        <v>9.5</v>
      </c>
      <c r="N288" s="24">
        <v>11</v>
      </c>
      <c r="O288" s="61">
        <f>M288/91</f>
        <v>0.1043956043956044</v>
      </c>
      <c r="P288" s="32" t="s">
        <v>288</v>
      </c>
      <c r="Q288" s="30" t="s">
        <v>637</v>
      </c>
      <c r="R288" s="29" t="s">
        <v>518</v>
      </c>
      <c r="S288" s="30" t="s">
        <v>409</v>
      </c>
      <c r="T288" s="31" t="s">
        <v>555</v>
      </c>
      <c r="U288" s="31">
        <v>11</v>
      </c>
      <c r="V288" s="27" t="s">
        <v>292</v>
      </c>
      <c r="W288" s="28" t="s">
        <v>800</v>
      </c>
      <c r="X288" s="28" t="s">
        <v>801</v>
      </c>
      <c r="Y288" s="28" t="s">
        <v>453</v>
      </c>
      <c r="Z288" s="33"/>
      <c r="AA288" s="33"/>
      <c r="AB288" s="33"/>
      <c r="AC288" s="33"/>
      <c r="AD288" s="33"/>
      <c r="AE288" s="33"/>
      <c r="AF288" s="33"/>
      <c r="AG288" s="33"/>
      <c r="AH288" s="33"/>
      <c r="AI288" s="33"/>
      <c r="AJ288" s="33"/>
      <c r="AK288" s="33"/>
      <c r="AL288" s="33"/>
      <c r="AM288" s="33"/>
      <c r="AN288" s="33"/>
      <c r="AO288" s="33"/>
      <c r="AP288" s="33"/>
      <c r="AQ288" s="33"/>
      <c r="AR288" s="33"/>
      <c r="AS288" s="33"/>
      <c r="AT288" s="33"/>
      <c r="AU288" s="33"/>
      <c r="AV288" s="33"/>
      <c r="AW288" s="33"/>
      <c r="AX288" s="33"/>
      <c r="AY288" s="33"/>
      <c r="AZ288" s="33"/>
      <c r="BA288" s="33"/>
      <c r="BB288" s="33"/>
      <c r="BC288" s="33"/>
      <c r="BD288" s="33"/>
      <c r="BE288" s="33"/>
      <c r="BF288" s="33"/>
      <c r="BG288" s="33"/>
      <c r="BH288" s="33"/>
      <c r="BI288" s="33"/>
      <c r="BJ288" s="33"/>
      <c r="BK288" s="33"/>
      <c r="BL288" s="33"/>
      <c r="BM288" s="33"/>
      <c r="BN288" s="33"/>
      <c r="BO288" s="33"/>
      <c r="BP288" s="33"/>
      <c r="BQ288" s="33"/>
      <c r="BR288" s="33"/>
      <c r="BS288" s="33"/>
      <c r="BT288" s="33"/>
      <c r="BU288" s="33"/>
      <c r="BV288" s="33"/>
      <c r="BW288" s="33"/>
      <c r="BX288" s="33"/>
      <c r="BY288" s="33"/>
      <c r="BZ288" s="33"/>
      <c r="CA288" s="33"/>
      <c r="CB288" s="33"/>
      <c r="CC288" s="33"/>
      <c r="CD288" s="33"/>
      <c r="CE288" s="33"/>
      <c r="CF288" s="33"/>
      <c r="CG288" s="33"/>
      <c r="CH288" s="33"/>
      <c r="CI288" s="33"/>
      <c r="CJ288" s="33"/>
      <c r="CK288" s="33"/>
      <c r="CL288" s="33"/>
      <c r="CM288" s="33"/>
      <c r="CN288" s="33"/>
      <c r="CO288" s="33"/>
      <c r="CP288" s="33"/>
      <c r="CQ288" s="33"/>
      <c r="CR288" s="33"/>
      <c r="CS288" s="33"/>
      <c r="CT288" s="33"/>
      <c r="CU288" s="33"/>
      <c r="CV288" s="33"/>
      <c r="CW288" s="33"/>
      <c r="CX288" s="33"/>
      <c r="CY288" s="33"/>
      <c r="CZ288" s="33"/>
      <c r="DA288" s="33"/>
      <c r="DB288" s="33"/>
      <c r="DC288" s="33"/>
      <c r="DD288" s="33"/>
      <c r="DE288" s="33"/>
      <c r="DF288" s="33"/>
      <c r="DG288" s="33"/>
      <c r="DH288" s="33"/>
      <c r="DI288" s="33"/>
      <c r="DJ288" s="33"/>
      <c r="DK288" s="33"/>
      <c r="DL288" s="33"/>
      <c r="DM288" s="33"/>
      <c r="DN288" s="33"/>
      <c r="DO288" s="33"/>
      <c r="DP288" s="33"/>
      <c r="DQ288" s="33"/>
      <c r="DR288" s="33"/>
      <c r="DS288" s="33"/>
      <c r="DT288" s="33"/>
      <c r="DU288" s="33"/>
      <c r="DV288" s="33"/>
      <c r="DW288" s="33"/>
      <c r="DX288" s="33"/>
      <c r="DY288" s="33"/>
      <c r="DZ288" s="33"/>
      <c r="EA288" s="33"/>
      <c r="EB288" s="33"/>
      <c r="EC288" s="33"/>
      <c r="ED288" s="33"/>
      <c r="EE288" s="33"/>
      <c r="EF288" s="33"/>
      <c r="EG288" s="33"/>
      <c r="EH288" s="33"/>
      <c r="EI288" s="33"/>
      <c r="EJ288" s="33"/>
      <c r="EK288" s="33"/>
      <c r="EL288" s="33"/>
      <c r="EM288" s="33"/>
      <c r="EN288" s="33"/>
      <c r="EO288" s="33"/>
      <c r="EP288" s="33"/>
      <c r="EQ288" s="33"/>
      <c r="ER288" s="33"/>
      <c r="ES288" s="33"/>
      <c r="ET288" s="33"/>
      <c r="EU288" s="33"/>
      <c r="EV288" s="33"/>
      <c r="EW288" s="33"/>
      <c r="EX288" s="33"/>
      <c r="EY288" s="33"/>
      <c r="EZ288" s="33"/>
      <c r="FA288" s="33"/>
      <c r="FB288" s="33"/>
      <c r="FC288" s="33"/>
      <c r="FD288" s="33"/>
      <c r="FE288" s="33"/>
      <c r="FF288" s="33"/>
      <c r="FG288" s="33"/>
    </row>
    <row r="289" spans="1:163" s="52" customFormat="1" ht="15.75" customHeight="1" x14ac:dyDescent="0.3">
      <c r="A289" s="79" t="s">
        <v>802</v>
      </c>
      <c r="B289" s="79"/>
      <c r="C289" s="79"/>
      <c r="D289" s="79"/>
      <c r="E289" s="79"/>
      <c r="F289" s="79"/>
      <c r="G289" s="79"/>
      <c r="H289" s="79"/>
      <c r="I289" s="79"/>
      <c r="J289" s="79"/>
      <c r="K289" s="79"/>
      <c r="L289" s="66"/>
      <c r="M289" s="38"/>
      <c r="N289" s="35"/>
      <c r="O289" s="36"/>
      <c r="P289" s="36"/>
      <c r="Q289" s="15"/>
      <c r="R289" s="15"/>
      <c r="S289" s="15"/>
      <c r="T289" s="7"/>
      <c r="U289" s="16"/>
      <c r="V289" s="16"/>
      <c r="W289" s="15"/>
      <c r="X289" s="17"/>
      <c r="Y289" s="17"/>
      <c r="Z289" s="33"/>
      <c r="AA289" s="33"/>
      <c r="AB289" s="33"/>
      <c r="AC289" s="33"/>
      <c r="AD289" s="33"/>
      <c r="AE289" s="33"/>
      <c r="AF289" s="33"/>
      <c r="AG289" s="33"/>
      <c r="AH289" s="33"/>
      <c r="AI289" s="33"/>
      <c r="AJ289" s="33"/>
      <c r="AK289" s="33"/>
      <c r="AL289" s="33"/>
      <c r="AM289" s="33"/>
      <c r="AN289" s="33"/>
      <c r="AO289" s="33"/>
      <c r="AP289" s="33"/>
      <c r="AQ289" s="33"/>
      <c r="AR289" s="33"/>
      <c r="AS289" s="33"/>
      <c r="AT289" s="33"/>
      <c r="AU289" s="33"/>
      <c r="AV289" s="33"/>
      <c r="AW289" s="33"/>
      <c r="AX289" s="33"/>
      <c r="AY289" s="33"/>
      <c r="AZ289" s="33"/>
      <c r="BA289" s="33"/>
      <c r="BB289" s="33"/>
      <c r="BC289" s="33"/>
      <c r="BD289" s="33"/>
      <c r="BE289" s="33"/>
      <c r="BF289" s="33"/>
      <c r="BG289" s="33"/>
      <c r="BH289" s="33"/>
      <c r="BI289" s="33"/>
      <c r="BJ289" s="33"/>
      <c r="BK289" s="33"/>
      <c r="BL289" s="33"/>
      <c r="BM289" s="33"/>
      <c r="BN289" s="33"/>
      <c r="BO289" s="33"/>
      <c r="BP289" s="33"/>
      <c r="BQ289" s="33"/>
      <c r="BR289" s="33"/>
      <c r="BS289" s="33"/>
      <c r="BT289" s="33"/>
      <c r="BU289" s="33"/>
      <c r="BV289" s="33"/>
      <c r="BW289" s="33"/>
      <c r="BX289" s="33"/>
      <c r="BY289" s="33"/>
      <c r="BZ289" s="33"/>
      <c r="CA289" s="33"/>
      <c r="CB289" s="33"/>
      <c r="CC289" s="33"/>
      <c r="CD289" s="33"/>
      <c r="CE289" s="33"/>
      <c r="CF289" s="33"/>
      <c r="CG289" s="33"/>
      <c r="CH289" s="33"/>
      <c r="CI289" s="33"/>
      <c r="CJ289" s="33"/>
      <c r="CK289" s="33"/>
      <c r="CL289" s="33"/>
      <c r="CM289" s="33"/>
      <c r="CN289" s="33"/>
      <c r="CO289" s="33"/>
      <c r="CP289" s="33"/>
      <c r="CQ289" s="33"/>
      <c r="CR289" s="33"/>
      <c r="CS289" s="33"/>
      <c r="CT289" s="33"/>
      <c r="CU289" s="33"/>
      <c r="CV289" s="33"/>
      <c r="CW289" s="33"/>
      <c r="CX289" s="33"/>
      <c r="CY289" s="33"/>
      <c r="CZ289" s="33"/>
      <c r="DA289" s="33"/>
      <c r="DB289" s="33"/>
      <c r="DC289" s="33"/>
      <c r="DD289" s="33"/>
      <c r="DE289" s="33"/>
      <c r="DF289" s="33"/>
      <c r="DG289" s="33"/>
      <c r="DH289" s="33"/>
      <c r="DI289" s="33"/>
      <c r="DJ289" s="33"/>
      <c r="DK289" s="33"/>
      <c r="DL289" s="33"/>
      <c r="DM289" s="33"/>
      <c r="DN289" s="33"/>
      <c r="DO289" s="33"/>
      <c r="DP289" s="33"/>
      <c r="DQ289" s="33"/>
      <c r="DR289" s="33"/>
      <c r="DS289" s="33"/>
      <c r="DT289" s="33"/>
      <c r="DU289" s="33"/>
      <c r="DV289" s="33"/>
      <c r="DW289" s="33"/>
      <c r="DX289" s="33"/>
      <c r="DY289" s="33"/>
      <c r="DZ289" s="33"/>
      <c r="EA289" s="33"/>
      <c r="EB289" s="33"/>
      <c r="EC289" s="33"/>
      <c r="ED289" s="33"/>
      <c r="EE289" s="33"/>
      <c r="EF289" s="33"/>
      <c r="EG289" s="33"/>
      <c r="EH289" s="33"/>
      <c r="EI289" s="33"/>
      <c r="EJ289" s="33"/>
      <c r="EK289" s="33"/>
      <c r="EL289" s="33"/>
      <c r="EM289" s="33"/>
      <c r="EN289" s="33"/>
      <c r="EO289" s="33"/>
      <c r="EP289" s="33"/>
      <c r="EQ289" s="33"/>
      <c r="ER289" s="33"/>
      <c r="ES289" s="33"/>
      <c r="ET289" s="33"/>
      <c r="EU289" s="33"/>
      <c r="EV289" s="33"/>
      <c r="EW289" s="33"/>
      <c r="EX289" s="33"/>
      <c r="EY289" s="33"/>
      <c r="EZ289" s="33"/>
      <c r="FA289" s="33"/>
      <c r="FB289" s="33"/>
      <c r="FC289" s="33"/>
      <c r="FD289" s="33"/>
      <c r="FE289" s="33"/>
      <c r="FF289" s="33"/>
      <c r="FG289" s="33"/>
    </row>
    <row r="290" spans="1:163" s="52" customFormat="1" ht="15.75" customHeight="1" x14ac:dyDescent="0.3">
      <c r="A290" s="41" t="s">
        <v>15</v>
      </c>
      <c r="B290" s="41" t="s">
        <v>803</v>
      </c>
      <c r="C290" s="41"/>
      <c r="D290" s="58"/>
      <c r="E290" s="59"/>
      <c r="F290" s="41"/>
      <c r="G290" s="41"/>
      <c r="H290" s="41"/>
      <c r="I290" s="41"/>
      <c r="J290" s="41"/>
      <c r="K290" s="41"/>
      <c r="L290" s="41"/>
      <c r="M290" s="14"/>
      <c r="N290" s="36"/>
      <c r="O290" s="36"/>
      <c r="P290" s="36"/>
      <c r="Q290" s="15"/>
      <c r="R290" s="15"/>
      <c r="S290" s="15"/>
      <c r="T290" s="7"/>
      <c r="U290" s="16"/>
      <c r="V290" s="16"/>
      <c r="W290" s="15"/>
      <c r="X290" s="17"/>
      <c r="Y290" s="17"/>
      <c r="Z290" s="33"/>
      <c r="AA290" s="33"/>
      <c r="AB290" s="33"/>
      <c r="AC290" s="33"/>
      <c r="AD290" s="33"/>
      <c r="AE290" s="33"/>
      <c r="AF290" s="33"/>
      <c r="AG290" s="33"/>
      <c r="AH290" s="33"/>
      <c r="AI290" s="33"/>
      <c r="AJ290" s="33"/>
      <c r="AK290" s="33"/>
      <c r="AL290" s="33"/>
      <c r="AM290" s="33"/>
      <c r="AN290" s="33"/>
      <c r="AO290" s="33"/>
      <c r="AP290" s="33"/>
      <c r="AQ290" s="33"/>
      <c r="AR290" s="33"/>
      <c r="AS290" s="33"/>
      <c r="AT290" s="33"/>
      <c r="AU290" s="33"/>
      <c r="AV290" s="33"/>
      <c r="AW290" s="33"/>
      <c r="AX290" s="33"/>
      <c r="AY290" s="33"/>
      <c r="AZ290" s="33"/>
      <c r="BA290" s="33"/>
      <c r="BB290" s="33"/>
      <c r="BC290" s="33"/>
      <c r="BD290" s="33"/>
      <c r="BE290" s="33"/>
      <c r="BF290" s="33"/>
      <c r="BG290" s="33"/>
      <c r="BH290" s="33"/>
      <c r="BI290" s="33"/>
      <c r="BJ290" s="33"/>
      <c r="BK290" s="33"/>
      <c r="BL290" s="33"/>
      <c r="BM290" s="33"/>
      <c r="BN290" s="33"/>
      <c r="BO290" s="33"/>
      <c r="BP290" s="33"/>
      <c r="BQ290" s="33"/>
      <c r="BR290" s="33"/>
      <c r="BS290" s="33"/>
      <c r="BT290" s="33"/>
      <c r="BU290" s="33"/>
      <c r="BV290" s="33"/>
      <c r="BW290" s="33"/>
      <c r="BX290" s="33"/>
      <c r="BY290" s="33"/>
      <c r="BZ290" s="33"/>
      <c r="CA290" s="33"/>
      <c r="CB290" s="33"/>
      <c r="CC290" s="33"/>
      <c r="CD290" s="33"/>
      <c r="CE290" s="33"/>
      <c r="CF290" s="33"/>
      <c r="CG290" s="33"/>
      <c r="CH290" s="33"/>
      <c r="CI290" s="33"/>
      <c r="CJ290" s="33"/>
      <c r="CK290" s="33"/>
      <c r="CL290" s="33"/>
      <c r="CM290" s="33"/>
      <c r="CN290" s="33"/>
      <c r="CO290" s="33"/>
      <c r="CP290" s="33"/>
      <c r="CQ290" s="33"/>
      <c r="CR290" s="33"/>
      <c r="CS290" s="33"/>
      <c r="CT290" s="33"/>
      <c r="CU290" s="33"/>
      <c r="CV290" s="33"/>
      <c r="CW290" s="33"/>
      <c r="CX290" s="33"/>
      <c r="CY290" s="33"/>
      <c r="CZ290" s="33"/>
      <c r="DA290" s="33"/>
      <c r="DB290" s="33"/>
      <c r="DC290" s="33"/>
      <c r="DD290" s="33"/>
      <c r="DE290" s="33"/>
      <c r="DF290" s="33"/>
      <c r="DG290" s="33"/>
      <c r="DH290" s="33"/>
      <c r="DI290" s="33"/>
      <c r="DJ290" s="33"/>
      <c r="DK290" s="33"/>
      <c r="DL290" s="33"/>
      <c r="DM290" s="33"/>
      <c r="DN290" s="33"/>
      <c r="DO290" s="33"/>
      <c r="DP290" s="33"/>
      <c r="DQ290" s="33"/>
      <c r="DR290" s="33"/>
      <c r="DS290" s="33"/>
      <c r="DT290" s="33"/>
      <c r="DU290" s="33"/>
      <c r="DV290" s="33"/>
      <c r="DW290" s="33"/>
      <c r="DX290" s="33"/>
      <c r="DY290" s="33"/>
      <c r="DZ290" s="33"/>
      <c r="EA290" s="33"/>
      <c r="EB290" s="33"/>
      <c r="EC290" s="33"/>
      <c r="ED290" s="33"/>
      <c r="EE290" s="33"/>
      <c r="EF290" s="33"/>
      <c r="EG290" s="33"/>
      <c r="EH290" s="33"/>
      <c r="EI290" s="33"/>
      <c r="EJ290" s="33"/>
      <c r="EK290" s="33"/>
      <c r="EL290" s="33"/>
      <c r="EM290" s="33"/>
      <c r="EN290" s="33"/>
      <c r="EO290" s="33"/>
      <c r="EP290" s="33"/>
      <c r="EQ290" s="33"/>
      <c r="ER290" s="33"/>
      <c r="ES290" s="33"/>
      <c r="ET290" s="33"/>
      <c r="EU290" s="33"/>
      <c r="EV290" s="33"/>
      <c r="EW290" s="33"/>
      <c r="EX290" s="33"/>
      <c r="EY290" s="33"/>
      <c r="EZ290" s="33"/>
      <c r="FA290" s="33"/>
      <c r="FB290" s="33"/>
      <c r="FC290" s="33"/>
      <c r="FD290" s="33"/>
      <c r="FE290" s="33"/>
      <c r="FF290" s="33"/>
      <c r="FG290" s="33"/>
    </row>
    <row r="291" spans="1:163" s="52" customFormat="1" ht="15.75" customHeight="1" x14ac:dyDescent="0.3">
      <c r="A291" s="57"/>
      <c r="B291" s="57"/>
      <c r="C291" s="58"/>
      <c r="D291" s="60"/>
      <c r="E291" s="59"/>
      <c r="F291" s="57"/>
      <c r="G291" s="57"/>
      <c r="H291" s="57"/>
      <c r="I291" s="57"/>
      <c r="J291" s="57"/>
      <c r="K291" s="57"/>
      <c r="L291" s="57"/>
      <c r="M291" s="18"/>
      <c r="N291" s="36"/>
      <c r="O291" s="36"/>
      <c r="P291" s="37"/>
      <c r="Q291" s="15"/>
      <c r="R291" s="15"/>
      <c r="S291" s="15"/>
      <c r="T291" s="7"/>
      <c r="U291" s="16"/>
      <c r="V291" s="16"/>
      <c r="W291" s="15"/>
      <c r="X291" s="17"/>
      <c r="Y291" s="17"/>
      <c r="Z291" s="33"/>
      <c r="AA291" s="33"/>
      <c r="AB291" s="33"/>
      <c r="AC291" s="33"/>
      <c r="AD291" s="33"/>
      <c r="AE291" s="33"/>
      <c r="AF291" s="33"/>
      <c r="AG291" s="33"/>
      <c r="AH291" s="33"/>
      <c r="AI291" s="33"/>
      <c r="AJ291" s="33"/>
      <c r="AK291" s="33"/>
      <c r="AL291" s="33"/>
      <c r="AM291" s="33"/>
      <c r="AN291" s="33"/>
      <c r="AO291" s="33"/>
      <c r="AP291" s="33"/>
      <c r="AQ291" s="33"/>
      <c r="AR291" s="33"/>
      <c r="AS291" s="33"/>
      <c r="AT291" s="33"/>
      <c r="AU291" s="33"/>
      <c r="AV291" s="33"/>
      <c r="AW291" s="33"/>
      <c r="AX291" s="33"/>
      <c r="AY291" s="33"/>
      <c r="AZ291" s="33"/>
      <c r="BA291" s="33"/>
      <c r="BB291" s="33"/>
      <c r="BC291" s="33"/>
      <c r="BD291" s="33"/>
      <c r="BE291" s="33"/>
      <c r="BF291" s="33"/>
      <c r="BG291" s="33"/>
      <c r="BH291" s="33"/>
      <c r="BI291" s="33"/>
      <c r="BJ291" s="33"/>
      <c r="BK291" s="33"/>
      <c r="BL291" s="33"/>
      <c r="BM291" s="33"/>
      <c r="BN291" s="33"/>
      <c r="BO291" s="33"/>
      <c r="BP291" s="33"/>
      <c r="BQ291" s="33"/>
      <c r="BR291" s="33"/>
      <c r="BS291" s="33"/>
      <c r="BT291" s="33"/>
      <c r="BU291" s="33"/>
      <c r="BV291" s="33"/>
      <c r="BW291" s="33"/>
      <c r="BX291" s="33"/>
      <c r="BY291" s="33"/>
      <c r="BZ291" s="33"/>
      <c r="CA291" s="33"/>
      <c r="CB291" s="33"/>
      <c r="CC291" s="33"/>
      <c r="CD291" s="33"/>
      <c r="CE291" s="33"/>
      <c r="CF291" s="33"/>
      <c r="CG291" s="33"/>
      <c r="CH291" s="33"/>
      <c r="CI291" s="33"/>
      <c r="CJ291" s="33"/>
      <c r="CK291" s="33"/>
      <c r="CL291" s="33"/>
      <c r="CM291" s="33"/>
      <c r="CN291" s="33"/>
      <c r="CO291" s="33"/>
      <c r="CP291" s="33"/>
      <c r="CQ291" s="33"/>
      <c r="CR291" s="33"/>
      <c r="CS291" s="33"/>
      <c r="CT291" s="33"/>
      <c r="CU291" s="33"/>
      <c r="CV291" s="33"/>
      <c r="CW291" s="33"/>
      <c r="CX291" s="33"/>
      <c r="CY291" s="33"/>
      <c r="CZ291" s="33"/>
      <c r="DA291" s="33"/>
      <c r="DB291" s="33"/>
      <c r="DC291" s="33"/>
      <c r="DD291" s="33"/>
      <c r="DE291" s="33"/>
      <c r="DF291" s="33"/>
      <c r="DG291" s="33"/>
      <c r="DH291" s="33"/>
      <c r="DI291" s="33"/>
      <c r="DJ291" s="33"/>
      <c r="DK291" s="33"/>
      <c r="DL291" s="33"/>
      <c r="DM291" s="33"/>
      <c r="DN291" s="33"/>
      <c r="DO291" s="33"/>
      <c r="DP291" s="33"/>
      <c r="DQ291" s="33"/>
      <c r="DR291" s="33"/>
      <c r="DS291" s="33"/>
      <c r="DT291" s="33"/>
      <c r="DU291" s="33"/>
      <c r="DV291" s="33"/>
      <c r="DW291" s="33"/>
      <c r="DX291" s="33"/>
      <c r="DY291" s="33"/>
      <c r="DZ291" s="33"/>
      <c r="EA291" s="33"/>
      <c r="EB291" s="33"/>
      <c r="EC291" s="33"/>
      <c r="ED291" s="33"/>
      <c r="EE291" s="33"/>
      <c r="EF291" s="33"/>
      <c r="EG291" s="33"/>
      <c r="EH291" s="33"/>
      <c r="EI291" s="33"/>
      <c r="EJ291" s="33"/>
      <c r="EK291" s="33"/>
      <c r="EL291" s="33"/>
      <c r="EM291" s="33"/>
      <c r="EN291" s="33"/>
      <c r="EO291" s="33"/>
      <c r="EP291" s="33"/>
      <c r="EQ291" s="33"/>
      <c r="ER291" s="33"/>
      <c r="ES291" s="33"/>
      <c r="ET291" s="33"/>
      <c r="EU291" s="33"/>
      <c r="EV291" s="33"/>
      <c r="EW291" s="33"/>
      <c r="EX291" s="33"/>
      <c r="EY291" s="33"/>
      <c r="EZ291" s="33"/>
      <c r="FA291" s="33"/>
      <c r="FB291" s="33"/>
      <c r="FC291" s="33"/>
      <c r="FD291" s="33"/>
      <c r="FE291" s="33"/>
      <c r="FF291" s="33"/>
      <c r="FG291" s="33"/>
    </row>
    <row r="292" spans="1:163" s="52" customFormat="1" ht="15.75" customHeight="1" x14ac:dyDescent="0.3">
      <c r="A292" s="57"/>
      <c r="B292" s="57"/>
      <c r="C292" s="58"/>
      <c r="D292" s="57"/>
      <c r="E292" s="57"/>
      <c r="F292" s="57"/>
      <c r="G292" s="57"/>
      <c r="H292" s="57"/>
      <c r="I292" s="57"/>
      <c r="J292" s="57"/>
      <c r="K292" s="57"/>
      <c r="L292" s="57"/>
      <c r="M292" s="18"/>
      <c r="N292" s="13"/>
      <c r="O292" s="13"/>
      <c r="P292" s="19"/>
      <c r="Q292" s="15"/>
      <c r="R292" s="15"/>
      <c r="S292" s="15"/>
      <c r="T292" s="7"/>
      <c r="U292" s="16"/>
      <c r="V292" s="16"/>
      <c r="W292" s="15"/>
      <c r="X292" s="17"/>
      <c r="Y292" s="17"/>
      <c r="Z292" s="33"/>
      <c r="AA292" s="33"/>
      <c r="AB292" s="33"/>
      <c r="AC292" s="33"/>
      <c r="AD292" s="33"/>
      <c r="AE292" s="33"/>
      <c r="AF292" s="33"/>
      <c r="AG292" s="33"/>
      <c r="AH292" s="33"/>
      <c r="AI292" s="33"/>
      <c r="AJ292" s="33"/>
      <c r="AK292" s="33"/>
      <c r="AL292" s="33"/>
      <c r="AM292" s="33"/>
      <c r="AN292" s="33"/>
      <c r="AO292" s="33"/>
      <c r="AP292" s="33"/>
      <c r="AQ292" s="33"/>
      <c r="AR292" s="33"/>
      <c r="AS292" s="33"/>
      <c r="AT292" s="33"/>
      <c r="AU292" s="33"/>
      <c r="AV292" s="33"/>
      <c r="AW292" s="33"/>
      <c r="AX292" s="33"/>
      <c r="AY292" s="33"/>
      <c r="AZ292" s="33"/>
      <c r="BA292" s="33"/>
      <c r="BB292" s="33"/>
      <c r="BC292" s="33"/>
      <c r="BD292" s="33"/>
      <c r="BE292" s="33"/>
      <c r="BF292" s="33"/>
      <c r="BG292" s="33"/>
      <c r="BH292" s="33"/>
      <c r="BI292" s="33"/>
      <c r="BJ292" s="33"/>
      <c r="BK292" s="33"/>
      <c r="BL292" s="33"/>
      <c r="BM292" s="33"/>
      <c r="BN292" s="33"/>
      <c r="BO292" s="33"/>
      <c r="BP292" s="33"/>
      <c r="BQ292" s="33"/>
      <c r="BR292" s="33"/>
      <c r="BS292" s="33"/>
      <c r="BT292" s="33"/>
      <c r="BU292" s="33"/>
      <c r="BV292" s="33"/>
      <c r="BW292" s="33"/>
      <c r="BX292" s="33"/>
      <c r="BY292" s="33"/>
      <c r="BZ292" s="33"/>
      <c r="CA292" s="33"/>
      <c r="CB292" s="33"/>
      <c r="CC292" s="33"/>
      <c r="CD292" s="33"/>
      <c r="CE292" s="33"/>
      <c r="CF292" s="33"/>
      <c r="CG292" s="33"/>
      <c r="CH292" s="33"/>
      <c r="CI292" s="33"/>
      <c r="CJ292" s="33"/>
      <c r="CK292" s="33"/>
      <c r="CL292" s="33"/>
      <c r="CM292" s="33"/>
      <c r="CN292" s="33"/>
      <c r="CO292" s="33"/>
      <c r="CP292" s="33"/>
      <c r="CQ292" s="33"/>
      <c r="CR292" s="33"/>
      <c r="CS292" s="33"/>
      <c r="CT292" s="33"/>
      <c r="CU292" s="33"/>
      <c r="CV292" s="33"/>
      <c r="CW292" s="33"/>
      <c r="CX292" s="33"/>
      <c r="CY292" s="33"/>
      <c r="CZ292" s="33"/>
      <c r="DA292" s="33"/>
      <c r="DB292" s="33"/>
      <c r="DC292" s="33"/>
      <c r="DD292" s="33"/>
      <c r="DE292" s="33"/>
      <c r="DF292" s="33"/>
      <c r="DG292" s="33"/>
      <c r="DH292" s="33"/>
      <c r="DI292" s="33"/>
      <c r="DJ292" s="33"/>
      <c r="DK292" s="33"/>
      <c r="DL292" s="33"/>
      <c r="DM292" s="33"/>
      <c r="DN292" s="33"/>
      <c r="DO292" s="33"/>
      <c r="DP292" s="33"/>
      <c r="DQ292" s="33"/>
      <c r="DR292" s="33"/>
      <c r="DS292" s="33"/>
      <c r="DT292" s="33"/>
      <c r="DU292" s="33"/>
      <c r="DV292" s="33"/>
      <c r="DW292" s="33"/>
      <c r="DX292" s="33"/>
      <c r="DY292" s="33"/>
      <c r="DZ292" s="33"/>
      <c r="EA292" s="33"/>
      <c r="EB292" s="33"/>
      <c r="EC292" s="33"/>
      <c r="ED292" s="33"/>
      <c r="EE292" s="33"/>
      <c r="EF292" s="33"/>
      <c r="EG292" s="33"/>
      <c r="EH292" s="33"/>
      <c r="EI292" s="33"/>
      <c r="EJ292" s="33"/>
      <c r="EK292" s="33"/>
      <c r="EL292" s="33"/>
      <c r="EM292" s="33"/>
      <c r="EN292" s="33"/>
      <c r="EO292" s="33"/>
      <c r="EP292" s="33"/>
      <c r="EQ292" s="33"/>
      <c r="ER292" s="33"/>
      <c r="ES292" s="33"/>
      <c r="ET292" s="33"/>
      <c r="EU292" s="33"/>
      <c r="EV292" s="33"/>
      <c r="EW292" s="33"/>
      <c r="EX292" s="33"/>
      <c r="EY292" s="33"/>
      <c r="EZ292" s="33"/>
      <c r="FA292" s="33"/>
      <c r="FB292" s="33"/>
      <c r="FC292" s="33"/>
      <c r="FD292" s="33"/>
      <c r="FE292" s="33"/>
      <c r="FF292" s="33"/>
      <c r="FG292" s="33"/>
    </row>
    <row r="293" spans="1:163" s="52" customFormat="1" ht="15.75" customHeight="1" x14ac:dyDescent="0.3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57"/>
      <c r="L293" s="57"/>
      <c r="M293" s="18"/>
      <c r="N293" s="13"/>
      <c r="O293" s="13"/>
      <c r="P293" s="19"/>
      <c r="Q293" s="15"/>
      <c r="R293" s="15"/>
      <c r="S293" s="15"/>
      <c r="T293" s="7"/>
      <c r="U293" s="16"/>
      <c r="V293" s="16"/>
      <c r="W293" s="15"/>
      <c r="X293" s="17"/>
      <c r="Y293" s="17"/>
      <c r="Z293" s="33"/>
      <c r="AA293" s="33"/>
      <c r="AB293" s="33"/>
      <c r="AC293" s="33"/>
      <c r="AD293" s="33"/>
      <c r="AE293" s="33"/>
      <c r="AF293" s="33"/>
      <c r="AG293" s="33"/>
      <c r="AH293" s="33"/>
      <c r="AI293" s="33"/>
      <c r="AJ293" s="33"/>
      <c r="AK293" s="33"/>
      <c r="AL293" s="33"/>
      <c r="AM293" s="33"/>
      <c r="AN293" s="33"/>
      <c r="AO293" s="33"/>
      <c r="AP293" s="33"/>
      <c r="AQ293" s="33"/>
      <c r="AR293" s="33"/>
      <c r="AS293" s="33"/>
      <c r="AT293" s="33"/>
      <c r="AU293" s="33"/>
      <c r="AV293" s="33"/>
      <c r="AW293" s="33"/>
      <c r="AX293" s="33"/>
      <c r="AY293" s="33"/>
      <c r="AZ293" s="33"/>
      <c r="BA293" s="33"/>
      <c r="BB293" s="33"/>
      <c r="BC293" s="33"/>
      <c r="BD293" s="33"/>
      <c r="BE293" s="33"/>
      <c r="BF293" s="33"/>
      <c r="BG293" s="33"/>
      <c r="BH293" s="33"/>
      <c r="BI293" s="33"/>
      <c r="BJ293" s="33"/>
      <c r="BK293" s="33"/>
      <c r="BL293" s="33"/>
      <c r="BM293" s="33"/>
      <c r="BN293" s="33"/>
      <c r="BO293" s="33"/>
      <c r="BP293" s="33"/>
      <c r="BQ293" s="33"/>
      <c r="BR293" s="33"/>
      <c r="BS293" s="33"/>
      <c r="BT293" s="33"/>
      <c r="BU293" s="33"/>
      <c r="BV293" s="33"/>
      <c r="BW293" s="33"/>
      <c r="BX293" s="33"/>
      <c r="BY293" s="33"/>
      <c r="BZ293" s="33"/>
      <c r="CA293" s="33"/>
      <c r="CB293" s="33"/>
      <c r="CC293" s="33"/>
      <c r="CD293" s="33"/>
      <c r="CE293" s="33"/>
      <c r="CF293" s="33"/>
      <c r="CG293" s="33"/>
      <c r="CH293" s="33"/>
      <c r="CI293" s="33"/>
      <c r="CJ293" s="33"/>
      <c r="CK293" s="33"/>
      <c r="CL293" s="33"/>
      <c r="CM293" s="33"/>
      <c r="CN293" s="33"/>
      <c r="CO293" s="33"/>
      <c r="CP293" s="33"/>
      <c r="CQ293" s="33"/>
      <c r="CR293" s="33"/>
      <c r="CS293" s="33"/>
      <c r="CT293" s="33"/>
      <c r="CU293" s="33"/>
      <c r="CV293" s="33"/>
      <c r="CW293" s="33"/>
      <c r="CX293" s="33"/>
      <c r="CY293" s="33"/>
      <c r="CZ293" s="33"/>
      <c r="DA293" s="33"/>
      <c r="DB293" s="33"/>
      <c r="DC293" s="33"/>
      <c r="DD293" s="33"/>
      <c r="DE293" s="33"/>
      <c r="DF293" s="33"/>
      <c r="DG293" s="33"/>
      <c r="DH293" s="33"/>
      <c r="DI293" s="33"/>
      <c r="DJ293" s="33"/>
      <c r="DK293" s="33"/>
      <c r="DL293" s="33"/>
      <c r="DM293" s="33"/>
      <c r="DN293" s="33"/>
      <c r="DO293" s="33"/>
      <c r="DP293" s="33"/>
      <c r="DQ293" s="33"/>
      <c r="DR293" s="33"/>
      <c r="DS293" s="33"/>
      <c r="DT293" s="33"/>
      <c r="DU293" s="33"/>
      <c r="DV293" s="33"/>
      <c r="DW293" s="33"/>
      <c r="DX293" s="33"/>
      <c r="DY293" s="33"/>
      <c r="DZ293" s="33"/>
      <c r="EA293" s="33"/>
      <c r="EB293" s="33"/>
      <c r="EC293" s="33"/>
      <c r="ED293" s="33"/>
      <c r="EE293" s="33"/>
      <c r="EF293" s="33"/>
      <c r="EG293" s="33"/>
      <c r="EH293" s="33"/>
      <c r="EI293" s="33"/>
      <c r="EJ293" s="33"/>
      <c r="EK293" s="33"/>
      <c r="EL293" s="33"/>
      <c r="EM293" s="33"/>
      <c r="EN293" s="33"/>
      <c r="EO293" s="33"/>
      <c r="EP293" s="33"/>
      <c r="EQ293" s="33"/>
      <c r="ER293" s="33"/>
      <c r="ES293" s="33"/>
      <c r="ET293" s="33"/>
      <c r="EU293" s="33"/>
      <c r="EV293" s="33"/>
      <c r="EW293" s="33"/>
      <c r="EX293" s="33"/>
      <c r="EY293" s="33"/>
      <c r="EZ293" s="33"/>
      <c r="FA293" s="33"/>
      <c r="FB293" s="33"/>
      <c r="FC293" s="33"/>
      <c r="FD293" s="33"/>
      <c r="FE293" s="33"/>
      <c r="FF293" s="33"/>
      <c r="FG293" s="33"/>
    </row>
    <row r="294" spans="1:163" s="52" customFormat="1" ht="15.75" customHeight="1" x14ac:dyDescent="0.3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57"/>
      <c r="L294" s="57"/>
      <c r="M294" s="18"/>
      <c r="N294" s="19"/>
      <c r="O294" s="19"/>
      <c r="P294" s="19"/>
      <c r="Q294" s="15"/>
      <c r="R294" s="15"/>
      <c r="S294" s="15"/>
      <c r="T294" s="7"/>
      <c r="U294" s="16"/>
      <c r="V294" s="16"/>
      <c r="W294" s="15"/>
      <c r="X294" s="17"/>
      <c r="Y294" s="17"/>
      <c r="Z294" s="33"/>
      <c r="AA294" s="33"/>
      <c r="AB294" s="33"/>
      <c r="AC294" s="33"/>
      <c r="AD294" s="33"/>
      <c r="AE294" s="33"/>
      <c r="AF294" s="33"/>
      <c r="AG294" s="33"/>
      <c r="AH294" s="33"/>
      <c r="AI294" s="33"/>
      <c r="AJ294" s="33"/>
      <c r="AK294" s="33"/>
      <c r="AL294" s="33"/>
      <c r="AM294" s="33"/>
      <c r="AN294" s="33"/>
      <c r="AO294" s="33"/>
      <c r="AP294" s="33"/>
      <c r="AQ294" s="33"/>
      <c r="AR294" s="33"/>
      <c r="AS294" s="33"/>
      <c r="AT294" s="33"/>
      <c r="AU294" s="33"/>
      <c r="AV294" s="33"/>
      <c r="AW294" s="33"/>
      <c r="AX294" s="33"/>
      <c r="AY294" s="33"/>
      <c r="AZ294" s="33"/>
      <c r="BA294" s="33"/>
      <c r="BB294" s="33"/>
      <c r="BC294" s="33"/>
      <c r="BD294" s="33"/>
      <c r="BE294" s="33"/>
      <c r="BF294" s="33"/>
      <c r="BG294" s="33"/>
      <c r="BH294" s="33"/>
      <c r="BI294" s="33"/>
      <c r="BJ294" s="33"/>
      <c r="BK294" s="33"/>
      <c r="BL294" s="33"/>
      <c r="BM294" s="33"/>
      <c r="BN294" s="33"/>
      <c r="BO294" s="33"/>
      <c r="BP294" s="33"/>
      <c r="BQ294" s="33"/>
      <c r="BR294" s="33"/>
      <c r="BS294" s="33"/>
      <c r="BT294" s="33"/>
      <c r="BU294" s="33"/>
      <c r="BV294" s="33"/>
      <c r="BW294" s="33"/>
      <c r="BX294" s="33"/>
      <c r="BY294" s="33"/>
      <c r="BZ294" s="33"/>
      <c r="CA294" s="33"/>
      <c r="CB294" s="33"/>
      <c r="CC294" s="33"/>
      <c r="CD294" s="33"/>
      <c r="CE294" s="33"/>
      <c r="CF294" s="33"/>
      <c r="CG294" s="33"/>
      <c r="CH294" s="33"/>
      <c r="CI294" s="33"/>
      <c r="CJ294" s="33"/>
      <c r="CK294" s="33"/>
      <c r="CL294" s="33"/>
      <c r="CM294" s="33"/>
      <c r="CN294" s="33"/>
      <c r="CO294" s="33"/>
      <c r="CP294" s="33"/>
      <c r="CQ294" s="33"/>
      <c r="CR294" s="33"/>
      <c r="CS294" s="33"/>
      <c r="CT294" s="33"/>
      <c r="CU294" s="33"/>
      <c r="CV294" s="33"/>
      <c r="CW294" s="33"/>
      <c r="CX294" s="33"/>
      <c r="CY294" s="33"/>
      <c r="CZ294" s="33"/>
      <c r="DA294" s="33"/>
      <c r="DB294" s="33"/>
      <c r="DC294" s="33"/>
      <c r="DD294" s="33"/>
      <c r="DE294" s="33"/>
      <c r="DF294" s="33"/>
      <c r="DG294" s="33"/>
      <c r="DH294" s="33"/>
      <c r="DI294" s="33"/>
      <c r="DJ294" s="33"/>
      <c r="DK294" s="33"/>
      <c r="DL294" s="33"/>
      <c r="DM294" s="33"/>
      <c r="DN294" s="33"/>
      <c r="DO294" s="33"/>
      <c r="DP294" s="33"/>
      <c r="DQ294" s="33"/>
      <c r="DR294" s="33"/>
      <c r="DS294" s="33"/>
      <c r="DT294" s="33"/>
      <c r="DU294" s="33"/>
      <c r="DV294" s="33"/>
      <c r="DW294" s="33"/>
      <c r="DX294" s="33"/>
      <c r="DY294" s="33"/>
      <c r="DZ294" s="33"/>
      <c r="EA294" s="33"/>
      <c r="EB294" s="33"/>
      <c r="EC294" s="33"/>
      <c r="ED294" s="33"/>
      <c r="EE294" s="33"/>
      <c r="EF294" s="33"/>
      <c r="EG294" s="33"/>
      <c r="EH294" s="33"/>
      <c r="EI294" s="33"/>
      <c r="EJ294" s="33"/>
      <c r="EK294" s="33"/>
      <c r="EL294" s="33"/>
      <c r="EM294" s="33"/>
      <c r="EN294" s="33"/>
      <c r="EO294" s="33"/>
      <c r="EP294" s="33"/>
      <c r="EQ294" s="33"/>
      <c r="ER294" s="33"/>
      <c r="ES294" s="33"/>
      <c r="ET294" s="33"/>
      <c r="EU294" s="33"/>
      <c r="EV294" s="33"/>
      <c r="EW294" s="33"/>
      <c r="EX294" s="33"/>
      <c r="EY294" s="33"/>
      <c r="EZ294" s="33"/>
      <c r="FA294" s="33"/>
      <c r="FB294" s="33"/>
      <c r="FC294" s="33"/>
      <c r="FD294" s="33"/>
      <c r="FE294" s="33"/>
      <c r="FF294" s="33"/>
      <c r="FG294" s="33"/>
    </row>
    <row r="295" spans="1:163" s="52" customFormat="1" ht="15.75" customHeight="1" x14ac:dyDescent="0.3">
      <c r="A295" s="4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5"/>
      <c r="O295" s="5"/>
      <c r="P295" s="4"/>
      <c r="Q295" s="6"/>
      <c r="R295" s="6"/>
      <c r="S295" s="6"/>
      <c r="T295" s="7"/>
      <c r="U295" s="9"/>
      <c r="V295" s="9"/>
      <c r="W295" s="6"/>
      <c r="X295" s="8"/>
      <c r="Y295" s="8"/>
      <c r="Z295" s="33"/>
      <c r="AA295" s="33"/>
      <c r="AB295" s="33"/>
      <c r="AC295" s="33"/>
      <c r="AD295" s="33"/>
      <c r="AE295" s="33"/>
      <c r="AF295" s="33"/>
      <c r="AG295" s="33"/>
      <c r="AH295" s="33"/>
      <c r="AI295" s="33"/>
      <c r="AJ295" s="33"/>
      <c r="AK295" s="33"/>
      <c r="AL295" s="33"/>
      <c r="AM295" s="33"/>
      <c r="AN295" s="33"/>
      <c r="AO295" s="33"/>
      <c r="AP295" s="33"/>
      <c r="AQ295" s="33"/>
      <c r="AR295" s="33"/>
      <c r="AS295" s="33"/>
      <c r="AT295" s="33"/>
      <c r="AU295" s="33"/>
      <c r="AV295" s="33"/>
      <c r="AW295" s="33"/>
      <c r="AX295" s="33"/>
      <c r="AY295" s="33"/>
      <c r="AZ295" s="33"/>
      <c r="BA295" s="33"/>
      <c r="BB295" s="33"/>
      <c r="BC295" s="33"/>
      <c r="BD295" s="33"/>
      <c r="BE295" s="33"/>
      <c r="BF295" s="33"/>
      <c r="BG295" s="33"/>
      <c r="BH295" s="33"/>
      <c r="BI295" s="33"/>
      <c r="BJ295" s="33"/>
      <c r="BK295" s="33"/>
      <c r="BL295" s="33"/>
      <c r="BM295" s="33"/>
      <c r="BN295" s="33"/>
      <c r="BO295" s="33"/>
      <c r="BP295" s="33"/>
      <c r="BQ295" s="33"/>
      <c r="BR295" s="33"/>
      <c r="BS295" s="33"/>
      <c r="BT295" s="33"/>
      <c r="BU295" s="33"/>
      <c r="BV295" s="33"/>
      <c r="BW295" s="33"/>
      <c r="BX295" s="33"/>
      <c r="BY295" s="33"/>
      <c r="BZ295" s="33"/>
      <c r="CA295" s="33"/>
      <c r="CB295" s="33"/>
      <c r="CC295" s="33"/>
      <c r="CD295" s="33"/>
      <c r="CE295" s="33"/>
      <c r="CF295" s="33"/>
      <c r="CG295" s="33"/>
      <c r="CH295" s="33"/>
      <c r="CI295" s="33"/>
      <c r="CJ295" s="33"/>
      <c r="CK295" s="33"/>
      <c r="CL295" s="33"/>
      <c r="CM295" s="33"/>
      <c r="CN295" s="33"/>
      <c r="CO295" s="33"/>
      <c r="CP295" s="33"/>
      <c r="CQ295" s="33"/>
      <c r="CR295" s="33"/>
      <c r="CS295" s="33"/>
      <c r="CT295" s="33"/>
      <c r="CU295" s="33"/>
      <c r="CV295" s="33"/>
      <c r="CW295" s="33"/>
      <c r="CX295" s="33"/>
      <c r="CY295" s="33"/>
      <c r="CZ295" s="33"/>
      <c r="DA295" s="33"/>
      <c r="DB295" s="33"/>
      <c r="DC295" s="33"/>
      <c r="DD295" s="33"/>
      <c r="DE295" s="33"/>
      <c r="DF295" s="33"/>
      <c r="DG295" s="33"/>
      <c r="DH295" s="33"/>
      <c r="DI295" s="33"/>
      <c r="DJ295" s="33"/>
      <c r="DK295" s="33"/>
      <c r="DL295" s="33"/>
      <c r="DM295" s="33"/>
      <c r="DN295" s="33"/>
      <c r="DO295" s="33"/>
      <c r="DP295" s="33"/>
      <c r="DQ295" s="33"/>
      <c r="DR295" s="33"/>
      <c r="DS295" s="33"/>
      <c r="DT295" s="33"/>
      <c r="DU295" s="33"/>
      <c r="DV295" s="33"/>
      <c r="DW295" s="33"/>
      <c r="DX295" s="33"/>
      <c r="DY295" s="33"/>
      <c r="DZ295" s="33"/>
      <c r="EA295" s="33"/>
      <c r="EB295" s="33"/>
      <c r="EC295" s="33"/>
      <c r="ED295" s="33"/>
      <c r="EE295" s="33"/>
      <c r="EF295" s="33"/>
      <c r="EG295" s="33"/>
      <c r="EH295" s="33"/>
      <c r="EI295" s="33"/>
      <c r="EJ295" s="33"/>
      <c r="EK295" s="33"/>
      <c r="EL295" s="33"/>
      <c r="EM295" s="33"/>
      <c r="EN295" s="33"/>
      <c r="EO295" s="33"/>
      <c r="EP295" s="33"/>
      <c r="EQ295" s="33"/>
      <c r="ER295" s="33"/>
      <c r="ES295" s="33"/>
      <c r="ET295" s="33"/>
      <c r="EU295" s="33"/>
      <c r="EV295" s="33"/>
      <c r="EW295" s="33"/>
      <c r="EX295" s="33"/>
      <c r="EY295" s="33"/>
      <c r="EZ295" s="33"/>
      <c r="FA295" s="33"/>
      <c r="FB295" s="33"/>
      <c r="FC295" s="33"/>
      <c r="FD295" s="33"/>
      <c r="FE295" s="33"/>
      <c r="FF295" s="33"/>
      <c r="FG295" s="33"/>
    </row>
    <row r="296" spans="1:163" s="52" customFormat="1" ht="15.75" customHeight="1" x14ac:dyDescent="0.3">
      <c r="A296" s="4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5"/>
      <c r="O296" s="5"/>
      <c r="P296" s="4"/>
      <c r="Q296" s="6"/>
      <c r="R296" s="6"/>
      <c r="S296" s="6"/>
      <c r="T296" s="7"/>
      <c r="U296" s="9"/>
      <c r="V296" s="9"/>
      <c r="W296" s="6"/>
      <c r="X296" s="8"/>
      <c r="Y296" s="8"/>
      <c r="Z296" s="33"/>
      <c r="AA296" s="33"/>
      <c r="AB296" s="33"/>
      <c r="AC296" s="33"/>
      <c r="AD296" s="33"/>
      <c r="AE296" s="33"/>
      <c r="AF296" s="33"/>
      <c r="AG296" s="33"/>
      <c r="AH296" s="33"/>
      <c r="AI296" s="33"/>
      <c r="AJ296" s="33"/>
      <c r="AK296" s="33"/>
      <c r="AL296" s="33"/>
      <c r="AM296" s="33"/>
      <c r="AN296" s="33"/>
      <c r="AO296" s="33"/>
      <c r="AP296" s="33"/>
      <c r="AQ296" s="33"/>
      <c r="AR296" s="33"/>
      <c r="AS296" s="33"/>
      <c r="AT296" s="33"/>
      <c r="AU296" s="33"/>
      <c r="AV296" s="33"/>
      <c r="AW296" s="33"/>
      <c r="AX296" s="33"/>
      <c r="AY296" s="33"/>
      <c r="AZ296" s="33"/>
      <c r="BA296" s="33"/>
      <c r="BB296" s="33"/>
      <c r="BC296" s="33"/>
      <c r="BD296" s="33"/>
      <c r="BE296" s="33"/>
      <c r="BF296" s="33"/>
      <c r="BG296" s="33"/>
      <c r="BH296" s="33"/>
      <c r="BI296" s="33"/>
      <c r="BJ296" s="33"/>
      <c r="BK296" s="33"/>
      <c r="BL296" s="33"/>
      <c r="BM296" s="33"/>
      <c r="BN296" s="33"/>
      <c r="BO296" s="33"/>
      <c r="BP296" s="33"/>
      <c r="BQ296" s="33"/>
      <c r="BR296" s="33"/>
      <c r="BS296" s="33"/>
      <c r="BT296" s="33"/>
      <c r="BU296" s="33"/>
      <c r="BV296" s="33"/>
      <c r="BW296" s="33"/>
      <c r="BX296" s="33"/>
      <c r="BY296" s="33"/>
      <c r="BZ296" s="33"/>
      <c r="CA296" s="33"/>
      <c r="CB296" s="33"/>
      <c r="CC296" s="33"/>
      <c r="CD296" s="33"/>
      <c r="CE296" s="33"/>
      <c r="CF296" s="33"/>
      <c r="CG296" s="33"/>
      <c r="CH296" s="33"/>
      <c r="CI296" s="33"/>
      <c r="CJ296" s="33"/>
      <c r="CK296" s="33"/>
      <c r="CL296" s="33"/>
      <c r="CM296" s="33"/>
      <c r="CN296" s="33"/>
      <c r="CO296" s="33"/>
      <c r="CP296" s="33"/>
      <c r="CQ296" s="33"/>
      <c r="CR296" s="33"/>
      <c r="CS296" s="33"/>
      <c r="CT296" s="33"/>
      <c r="CU296" s="33"/>
      <c r="CV296" s="33"/>
      <c r="CW296" s="33"/>
      <c r="CX296" s="33"/>
      <c r="CY296" s="33"/>
      <c r="CZ296" s="33"/>
      <c r="DA296" s="33"/>
      <c r="DB296" s="33"/>
      <c r="DC296" s="33"/>
      <c r="DD296" s="33"/>
      <c r="DE296" s="33"/>
      <c r="DF296" s="33"/>
      <c r="DG296" s="33"/>
      <c r="DH296" s="33"/>
      <c r="DI296" s="33"/>
      <c r="DJ296" s="33"/>
      <c r="DK296" s="33"/>
      <c r="DL296" s="33"/>
      <c r="DM296" s="33"/>
      <c r="DN296" s="33"/>
      <c r="DO296" s="33"/>
      <c r="DP296" s="33"/>
      <c r="DQ296" s="33"/>
      <c r="DR296" s="33"/>
      <c r="DS296" s="33"/>
      <c r="DT296" s="33"/>
      <c r="DU296" s="33"/>
      <c r="DV296" s="33"/>
      <c r="DW296" s="33"/>
      <c r="DX296" s="33"/>
      <c r="DY296" s="33"/>
      <c r="DZ296" s="33"/>
      <c r="EA296" s="33"/>
      <c r="EB296" s="33"/>
      <c r="EC296" s="33"/>
      <c r="ED296" s="33"/>
      <c r="EE296" s="33"/>
      <c r="EF296" s="33"/>
      <c r="EG296" s="33"/>
      <c r="EH296" s="33"/>
      <c r="EI296" s="33"/>
      <c r="EJ296" s="33"/>
      <c r="EK296" s="33"/>
      <c r="EL296" s="33"/>
      <c r="EM296" s="33"/>
      <c r="EN296" s="33"/>
      <c r="EO296" s="33"/>
      <c r="EP296" s="33"/>
      <c r="EQ296" s="33"/>
      <c r="ER296" s="33"/>
      <c r="ES296" s="33"/>
      <c r="ET296" s="33"/>
      <c r="EU296" s="33"/>
      <c r="EV296" s="33"/>
      <c r="EW296" s="33"/>
      <c r="EX296" s="33"/>
      <c r="EY296" s="33"/>
      <c r="EZ296" s="33"/>
      <c r="FA296" s="33"/>
      <c r="FB296" s="33"/>
      <c r="FC296" s="33"/>
      <c r="FD296" s="33"/>
      <c r="FE296" s="33"/>
      <c r="FF296" s="33"/>
      <c r="FG296" s="33"/>
    </row>
    <row r="297" spans="1:163" s="52" customFormat="1" ht="15.75" customHeight="1" x14ac:dyDescent="0.3">
      <c r="A297" s="4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5"/>
      <c r="O297" s="5"/>
      <c r="P297" s="4"/>
      <c r="Q297" s="6"/>
      <c r="R297" s="6"/>
      <c r="S297" s="6"/>
      <c r="T297" s="7"/>
      <c r="U297" s="9"/>
      <c r="V297" s="9"/>
      <c r="W297" s="6"/>
      <c r="X297" s="8"/>
      <c r="Y297" s="8"/>
      <c r="Z297" s="33"/>
      <c r="AA297" s="33"/>
      <c r="AB297" s="33"/>
      <c r="AC297" s="33"/>
      <c r="AD297" s="33"/>
      <c r="AE297" s="33"/>
      <c r="AF297" s="33"/>
      <c r="AG297" s="33"/>
      <c r="AH297" s="33"/>
      <c r="AI297" s="33"/>
      <c r="AJ297" s="33"/>
      <c r="AK297" s="33"/>
      <c r="AL297" s="33"/>
      <c r="AM297" s="33"/>
      <c r="AN297" s="33"/>
      <c r="AO297" s="33"/>
      <c r="AP297" s="33"/>
      <c r="AQ297" s="33"/>
      <c r="AR297" s="33"/>
      <c r="AS297" s="33"/>
      <c r="AT297" s="33"/>
      <c r="AU297" s="33"/>
      <c r="AV297" s="33"/>
      <c r="AW297" s="33"/>
      <c r="AX297" s="33"/>
      <c r="AY297" s="33"/>
      <c r="AZ297" s="33"/>
      <c r="BA297" s="33"/>
      <c r="BB297" s="33"/>
      <c r="BC297" s="33"/>
      <c r="BD297" s="33"/>
      <c r="BE297" s="33"/>
      <c r="BF297" s="33"/>
      <c r="BG297" s="33"/>
      <c r="BH297" s="33"/>
      <c r="BI297" s="33"/>
      <c r="BJ297" s="33"/>
      <c r="BK297" s="33"/>
      <c r="BL297" s="33"/>
      <c r="BM297" s="33"/>
      <c r="BN297" s="33"/>
      <c r="BO297" s="33"/>
      <c r="BP297" s="33"/>
      <c r="BQ297" s="33"/>
      <c r="BR297" s="33"/>
      <c r="BS297" s="33"/>
      <c r="BT297" s="33"/>
      <c r="BU297" s="33"/>
      <c r="BV297" s="33"/>
      <c r="BW297" s="33"/>
      <c r="BX297" s="33"/>
      <c r="BY297" s="33"/>
      <c r="BZ297" s="33"/>
      <c r="CA297" s="33"/>
      <c r="CB297" s="33"/>
      <c r="CC297" s="33"/>
      <c r="CD297" s="33"/>
      <c r="CE297" s="33"/>
      <c r="CF297" s="33"/>
      <c r="CG297" s="33"/>
      <c r="CH297" s="33"/>
      <c r="CI297" s="33"/>
      <c r="CJ297" s="33"/>
      <c r="CK297" s="33"/>
      <c r="CL297" s="33"/>
      <c r="CM297" s="33"/>
      <c r="CN297" s="33"/>
      <c r="CO297" s="33"/>
      <c r="CP297" s="33"/>
      <c r="CQ297" s="33"/>
      <c r="CR297" s="33"/>
      <c r="CS297" s="33"/>
      <c r="CT297" s="33"/>
      <c r="CU297" s="33"/>
      <c r="CV297" s="33"/>
      <c r="CW297" s="33"/>
      <c r="CX297" s="33"/>
      <c r="CY297" s="33"/>
      <c r="CZ297" s="33"/>
      <c r="DA297" s="33"/>
      <c r="DB297" s="33"/>
      <c r="DC297" s="33"/>
      <c r="DD297" s="33"/>
      <c r="DE297" s="33"/>
      <c r="DF297" s="33"/>
      <c r="DG297" s="33"/>
      <c r="DH297" s="33"/>
      <c r="DI297" s="33"/>
      <c r="DJ297" s="33"/>
      <c r="DK297" s="33"/>
      <c r="DL297" s="33"/>
      <c r="DM297" s="33"/>
      <c r="DN297" s="33"/>
      <c r="DO297" s="33"/>
      <c r="DP297" s="33"/>
      <c r="DQ297" s="33"/>
      <c r="DR297" s="33"/>
      <c r="DS297" s="33"/>
      <c r="DT297" s="33"/>
      <c r="DU297" s="33"/>
      <c r="DV297" s="33"/>
      <c r="DW297" s="33"/>
      <c r="DX297" s="33"/>
      <c r="DY297" s="33"/>
      <c r="DZ297" s="33"/>
      <c r="EA297" s="33"/>
      <c r="EB297" s="33"/>
      <c r="EC297" s="33"/>
      <c r="ED297" s="33"/>
      <c r="EE297" s="33"/>
      <c r="EF297" s="33"/>
      <c r="EG297" s="33"/>
      <c r="EH297" s="33"/>
      <c r="EI297" s="33"/>
      <c r="EJ297" s="33"/>
      <c r="EK297" s="33"/>
      <c r="EL297" s="33"/>
      <c r="EM297" s="33"/>
      <c r="EN297" s="33"/>
      <c r="EO297" s="33"/>
      <c r="EP297" s="33"/>
      <c r="EQ297" s="33"/>
      <c r="ER297" s="33"/>
      <c r="ES297" s="33"/>
      <c r="ET297" s="33"/>
      <c r="EU297" s="33"/>
      <c r="EV297" s="33"/>
      <c r="EW297" s="33"/>
      <c r="EX297" s="33"/>
      <c r="EY297" s="33"/>
      <c r="EZ297" s="33"/>
      <c r="FA297" s="33"/>
      <c r="FB297" s="33"/>
      <c r="FC297" s="33"/>
      <c r="FD297" s="33"/>
      <c r="FE297" s="33"/>
      <c r="FF297" s="33"/>
      <c r="FG297" s="33"/>
    </row>
    <row r="298" spans="1:163" s="52" customFormat="1" ht="15.75" customHeight="1" x14ac:dyDescent="0.3">
      <c r="A298" s="4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5"/>
      <c r="O298" s="5"/>
      <c r="P298" s="4"/>
      <c r="Q298" s="6"/>
      <c r="R298" s="6"/>
      <c r="S298" s="6"/>
      <c r="T298" s="7"/>
      <c r="U298" s="9"/>
      <c r="V298" s="9"/>
      <c r="W298" s="6"/>
      <c r="X298" s="8"/>
      <c r="Y298" s="8"/>
      <c r="Z298" s="33"/>
      <c r="AA298" s="33"/>
      <c r="AB298" s="33"/>
      <c r="AC298" s="33"/>
      <c r="AD298" s="33"/>
      <c r="AE298" s="33"/>
      <c r="AF298" s="33"/>
      <c r="AG298" s="33"/>
      <c r="AH298" s="33"/>
      <c r="AI298" s="33"/>
      <c r="AJ298" s="33"/>
      <c r="AK298" s="33"/>
      <c r="AL298" s="33"/>
      <c r="AM298" s="33"/>
      <c r="AN298" s="33"/>
      <c r="AO298" s="33"/>
      <c r="AP298" s="33"/>
      <c r="AQ298" s="33"/>
      <c r="AR298" s="33"/>
      <c r="AS298" s="33"/>
      <c r="AT298" s="33"/>
      <c r="AU298" s="33"/>
      <c r="AV298" s="33"/>
      <c r="AW298" s="33"/>
      <c r="AX298" s="33"/>
      <c r="AY298" s="33"/>
      <c r="AZ298" s="33"/>
      <c r="BA298" s="33"/>
      <c r="BB298" s="33"/>
      <c r="BC298" s="33"/>
      <c r="BD298" s="33"/>
      <c r="BE298" s="33"/>
      <c r="BF298" s="33"/>
      <c r="BG298" s="33"/>
      <c r="BH298" s="33"/>
      <c r="BI298" s="33"/>
      <c r="BJ298" s="33"/>
      <c r="BK298" s="33"/>
      <c r="BL298" s="33"/>
      <c r="BM298" s="33"/>
      <c r="BN298" s="33"/>
      <c r="BO298" s="33"/>
      <c r="BP298" s="33"/>
      <c r="BQ298" s="33"/>
      <c r="BR298" s="33"/>
      <c r="BS298" s="33"/>
      <c r="BT298" s="33"/>
      <c r="BU298" s="33"/>
      <c r="BV298" s="33"/>
      <c r="BW298" s="33"/>
      <c r="BX298" s="33"/>
      <c r="BY298" s="33"/>
      <c r="BZ298" s="33"/>
      <c r="CA298" s="33"/>
      <c r="CB298" s="33"/>
      <c r="CC298" s="33"/>
      <c r="CD298" s="33"/>
      <c r="CE298" s="33"/>
      <c r="CF298" s="33"/>
      <c r="CG298" s="33"/>
      <c r="CH298" s="33"/>
      <c r="CI298" s="33"/>
      <c r="CJ298" s="33"/>
      <c r="CK298" s="33"/>
      <c r="CL298" s="33"/>
      <c r="CM298" s="33"/>
      <c r="CN298" s="33"/>
      <c r="CO298" s="33"/>
      <c r="CP298" s="33"/>
      <c r="CQ298" s="33"/>
      <c r="CR298" s="33"/>
      <c r="CS298" s="33"/>
      <c r="CT298" s="33"/>
      <c r="CU298" s="33"/>
      <c r="CV298" s="33"/>
      <c r="CW298" s="33"/>
      <c r="CX298" s="33"/>
      <c r="CY298" s="33"/>
      <c r="CZ298" s="33"/>
      <c r="DA298" s="33"/>
      <c r="DB298" s="33"/>
      <c r="DC298" s="33"/>
      <c r="DD298" s="33"/>
      <c r="DE298" s="33"/>
      <c r="DF298" s="33"/>
      <c r="DG298" s="33"/>
      <c r="DH298" s="33"/>
      <c r="DI298" s="33"/>
      <c r="DJ298" s="33"/>
      <c r="DK298" s="33"/>
      <c r="DL298" s="33"/>
      <c r="DM298" s="33"/>
      <c r="DN298" s="33"/>
      <c r="DO298" s="33"/>
      <c r="DP298" s="33"/>
      <c r="DQ298" s="33"/>
      <c r="DR298" s="33"/>
      <c r="DS298" s="33"/>
      <c r="DT298" s="33"/>
      <c r="DU298" s="33"/>
      <c r="DV298" s="33"/>
      <c r="DW298" s="33"/>
      <c r="DX298" s="33"/>
      <c r="DY298" s="33"/>
      <c r="DZ298" s="33"/>
      <c r="EA298" s="33"/>
      <c r="EB298" s="33"/>
      <c r="EC298" s="33"/>
      <c r="ED298" s="33"/>
      <c r="EE298" s="33"/>
      <c r="EF298" s="33"/>
      <c r="EG298" s="33"/>
      <c r="EH298" s="33"/>
      <c r="EI298" s="33"/>
      <c r="EJ298" s="33"/>
      <c r="EK298" s="33"/>
      <c r="EL298" s="33"/>
      <c r="EM298" s="33"/>
      <c r="EN298" s="33"/>
      <c r="EO298" s="33"/>
      <c r="EP298" s="33"/>
      <c r="EQ298" s="33"/>
      <c r="ER298" s="33"/>
      <c r="ES298" s="33"/>
      <c r="ET298" s="33"/>
      <c r="EU298" s="33"/>
      <c r="EV298" s="33"/>
      <c r="EW298" s="33"/>
      <c r="EX298" s="33"/>
      <c r="EY298" s="33"/>
      <c r="EZ298" s="33"/>
      <c r="FA298" s="33"/>
      <c r="FB298" s="33"/>
      <c r="FC298" s="33"/>
      <c r="FD298" s="33"/>
      <c r="FE298" s="33"/>
      <c r="FF298" s="33"/>
      <c r="FG298" s="33"/>
    </row>
    <row r="299" spans="1:163" s="52" customFormat="1" ht="15.75" customHeight="1" x14ac:dyDescent="0.3">
      <c r="A299" s="4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5"/>
      <c r="O299" s="5"/>
      <c r="P299" s="4"/>
      <c r="Q299" s="6"/>
      <c r="R299" s="6"/>
      <c r="S299" s="6"/>
      <c r="T299" s="7"/>
      <c r="U299" s="9"/>
      <c r="V299" s="9"/>
      <c r="W299" s="6"/>
      <c r="X299" s="8"/>
      <c r="Y299" s="8"/>
      <c r="Z299" s="33"/>
      <c r="AA299" s="33"/>
      <c r="AB299" s="33"/>
      <c r="AC299" s="33"/>
      <c r="AD299" s="33"/>
      <c r="AE299" s="33"/>
      <c r="AF299" s="33"/>
      <c r="AG299" s="33"/>
      <c r="AH299" s="33"/>
      <c r="AI299" s="33"/>
      <c r="AJ299" s="33"/>
      <c r="AK299" s="33"/>
      <c r="AL299" s="33"/>
      <c r="AM299" s="33"/>
      <c r="AN299" s="33"/>
      <c r="AO299" s="33"/>
      <c r="AP299" s="33"/>
      <c r="AQ299" s="33"/>
      <c r="AR299" s="33"/>
      <c r="AS299" s="33"/>
      <c r="AT299" s="33"/>
      <c r="AU299" s="33"/>
      <c r="AV299" s="33"/>
      <c r="AW299" s="33"/>
      <c r="AX299" s="33"/>
      <c r="AY299" s="33"/>
      <c r="AZ299" s="33"/>
      <c r="BA299" s="33"/>
      <c r="BB299" s="33"/>
      <c r="BC299" s="33"/>
      <c r="BD299" s="33"/>
      <c r="BE299" s="33"/>
      <c r="BF299" s="33"/>
      <c r="BG299" s="33"/>
      <c r="BH299" s="33"/>
      <c r="BI299" s="33"/>
      <c r="BJ299" s="33"/>
      <c r="BK299" s="33"/>
      <c r="BL299" s="33"/>
      <c r="BM299" s="33"/>
      <c r="BN299" s="33"/>
      <c r="BO299" s="33"/>
      <c r="BP299" s="33"/>
      <c r="BQ299" s="33"/>
      <c r="BR299" s="33"/>
      <c r="BS299" s="33"/>
      <c r="BT299" s="33"/>
      <c r="BU299" s="33"/>
      <c r="BV299" s="33"/>
      <c r="BW299" s="33"/>
      <c r="BX299" s="33"/>
      <c r="BY299" s="33"/>
      <c r="BZ299" s="33"/>
      <c r="CA299" s="33"/>
      <c r="CB299" s="33"/>
      <c r="CC299" s="33"/>
      <c r="CD299" s="33"/>
      <c r="CE299" s="33"/>
      <c r="CF299" s="33"/>
      <c r="CG299" s="33"/>
      <c r="CH299" s="33"/>
      <c r="CI299" s="33"/>
      <c r="CJ299" s="33"/>
      <c r="CK299" s="33"/>
      <c r="CL299" s="33"/>
      <c r="CM299" s="33"/>
      <c r="CN299" s="33"/>
      <c r="CO299" s="33"/>
      <c r="CP299" s="33"/>
      <c r="CQ299" s="33"/>
      <c r="CR299" s="33"/>
      <c r="CS299" s="33"/>
      <c r="CT299" s="33"/>
      <c r="CU299" s="33"/>
      <c r="CV299" s="33"/>
      <c r="CW299" s="33"/>
      <c r="CX299" s="33"/>
      <c r="CY299" s="33"/>
      <c r="CZ299" s="33"/>
      <c r="DA299" s="33"/>
      <c r="DB299" s="33"/>
      <c r="DC299" s="33"/>
      <c r="DD299" s="33"/>
      <c r="DE299" s="33"/>
      <c r="DF299" s="33"/>
      <c r="DG299" s="33"/>
      <c r="DH299" s="33"/>
      <c r="DI299" s="33"/>
      <c r="DJ299" s="33"/>
      <c r="DK299" s="33"/>
      <c r="DL299" s="33"/>
      <c r="DM299" s="33"/>
      <c r="DN299" s="33"/>
      <c r="DO299" s="33"/>
      <c r="DP299" s="33"/>
      <c r="DQ299" s="33"/>
      <c r="DR299" s="33"/>
      <c r="DS299" s="33"/>
      <c r="DT299" s="33"/>
      <c r="DU299" s="33"/>
      <c r="DV299" s="33"/>
      <c r="DW299" s="33"/>
      <c r="DX299" s="33"/>
      <c r="DY299" s="33"/>
      <c r="DZ299" s="33"/>
      <c r="EA299" s="33"/>
      <c r="EB299" s="33"/>
      <c r="EC299" s="33"/>
      <c r="ED299" s="33"/>
      <c r="EE299" s="33"/>
      <c r="EF299" s="33"/>
      <c r="EG299" s="33"/>
      <c r="EH299" s="33"/>
      <c r="EI299" s="33"/>
      <c r="EJ299" s="33"/>
      <c r="EK299" s="33"/>
      <c r="EL299" s="33"/>
      <c r="EM299" s="33"/>
      <c r="EN299" s="33"/>
      <c r="EO299" s="33"/>
      <c r="EP299" s="33"/>
      <c r="EQ299" s="33"/>
      <c r="ER299" s="33"/>
      <c r="ES299" s="33"/>
      <c r="ET299" s="33"/>
      <c r="EU299" s="33"/>
      <c r="EV299" s="33"/>
      <c r="EW299" s="33"/>
      <c r="EX299" s="33"/>
      <c r="EY299" s="33"/>
      <c r="EZ299" s="33"/>
      <c r="FA299" s="33"/>
      <c r="FB299" s="33"/>
      <c r="FC299" s="33"/>
      <c r="FD299" s="33"/>
      <c r="FE299" s="33"/>
      <c r="FF299" s="33"/>
      <c r="FG299" s="33"/>
    </row>
    <row r="300" spans="1:163" s="52" customFormat="1" ht="15.75" customHeight="1" x14ac:dyDescent="0.3">
      <c r="A300" s="4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5"/>
      <c r="O300" s="5"/>
      <c r="P300" s="4"/>
      <c r="Q300" s="6"/>
      <c r="R300" s="6"/>
      <c r="S300" s="6"/>
      <c r="T300" s="7"/>
      <c r="U300" s="9"/>
      <c r="V300" s="9"/>
      <c r="W300" s="6"/>
      <c r="X300" s="8"/>
      <c r="Y300" s="8"/>
      <c r="Z300" s="33"/>
      <c r="AA300" s="33"/>
      <c r="AB300" s="33"/>
      <c r="AC300" s="33"/>
      <c r="AD300" s="33"/>
      <c r="AE300" s="33"/>
      <c r="AF300" s="33"/>
      <c r="AG300" s="33"/>
      <c r="AH300" s="33"/>
      <c r="AI300" s="33"/>
      <c r="AJ300" s="33"/>
      <c r="AK300" s="33"/>
      <c r="AL300" s="33"/>
      <c r="AM300" s="33"/>
      <c r="AN300" s="33"/>
      <c r="AO300" s="33"/>
      <c r="AP300" s="33"/>
      <c r="AQ300" s="33"/>
      <c r="AR300" s="33"/>
      <c r="AS300" s="33"/>
      <c r="AT300" s="33"/>
      <c r="AU300" s="33"/>
      <c r="AV300" s="33"/>
      <c r="AW300" s="33"/>
      <c r="AX300" s="33"/>
      <c r="AY300" s="33"/>
      <c r="AZ300" s="33"/>
      <c r="BA300" s="33"/>
      <c r="BB300" s="33"/>
      <c r="BC300" s="33"/>
      <c r="BD300" s="33"/>
      <c r="BE300" s="33"/>
      <c r="BF300" s="33"/>
      <c r="BG300" s="33"/>
      <c r="BH300" s="33"/>
      <c r="BI300" s="33"/>
      <c r="BJ300" s="33"/>
      <c r="BK300" s="33"/>
      <c r="BL300" s="33"/>
      <c r="BM300" s="33"/>
      <c r="BN300" s="33"/>
      <c r="BO300" s="33"/>
      <c r="BP300" s="33"/>
      <c r="BQ300" s="33"/>
      <c r="BR300" s="33"/>
      <c r="BS300" s="33"/>
      <c r="BT300" s="33"/>
      <c r="BU300" s="33"/>
      <c r="BV300" s="33"/>
      <c r="BW300" s="33"/>
      <c r="BX300" s="33"/>
      <c r="BY300" s="33"/>
      <c r="BZ300" s="33"/>
      <c r="CA300" s="33"/>
      <c r="CB300" s="33"/>
      <c r="CC300" s="33"/>
      <c r="CD300" s="33"/>
      <c r="CE300" s="33"/>
      <c r="CF300" s="33"/>
      <c r="CG300" s="33"/>
      <c r="CH300" s="33"/>
      <c r="CI300" s="33"/>
      <c r="CJ300" s="33"/>
      <c r="CK300" s="33"/>
      <c r="CL300" s="33"/>
      <c r="CM300" s="33"/>
      <c r="CN300" s="33"/>
      <c r="CO300" s="33"/>
      <c r="CP300" s="33"/>
      <c r="CQ300" s="33"/>
      <c r="CR300" s="33"/>
      <c r="CS300" s="33"/>
      <c r="CT300" s="33"/>
      <c r="CU300" s="33"/>
      <c r="CV300" s="33"/>
      <c r="CW300" s="33"/>
      <c r="CX300" s="33"/>
      <c r="CY300" s="33"/>
      <c r="CZ300" s="33"/>
      <c r="DA300" s="33"/>
      <c r="DB300" s="33"/>
      <c r="DC300" s="33"/>
      <c r="DD300" s="33"/>
      <c r="DE300" s="33"/>
      <c r="DF300" s="33"/>
      <c r="DG300" s="33"/>
      <c r="DH300" s="33"/>
      <c r="DI300" s="33"/>
      <c r="DJ300" s="33"/>
      <c r="DK300" s="33"/>
      <c r="DL300" s="33"/>
      <c r="DM300" s="33"/>
      <c r="DN300" s="33"/>
      <c r="DO300" s="33"/>
      <c r="DP300" s="33"/>
      <c r="DQ300" s="33"/>
      <c r="DR300" s="33"/>
      <c r="DS300" s="33"/>
      <c r="DT300" s="33"/>
      <c r="DU300" s="33"/>
      <c r="DV300" s="33"/>
      <c r="DW300" s="33"/>
      <c r="DX300" s="33"/>
      <c r="DY300" s="33"/>
      <c r="DZ300" s="33"/>
      <c r="EA300" s="33"/>
      <c r="EB300" s="33"/>
      <c r="EC300" s="33"/>
      <c r="ED300" s="33"/>
      <c r="EE300" s="33"/>
      <c r="EF300" s="33"/>
      <c r="EG300" s="33"/>
      <c r="EH300" s="33"/>
      <c r="EI300" s="33"/>
      <c r="EJ300" s="33"/>
      <c r="EK300" s="33"/>
      <c r="EL300" s="33"/>
      <c r="EM300" s="33"/>
      <c r="EN300" s="33"/>
      <c r="EO300" s="33"/>
      <c r="EP300" s="33"/>
      <c r="EQ300" s="33"/>
      <c r="ER300" s="33"/>
      <c r="ES300" s="33"/>
      <c r="ET300" s="33"/>
      <c r="EU300" s="33"/>
      <c r="EV300" s="33"/>
      <c r="EW300" s="33"/>
      <c r="EX300" s="33"/>
      <c r="EY300" s="33"/>
      <c r="EZ300" s="33"/>
      <c r="FA300" s="33"/>
      <c r="FB300" s="33"/>
      <c r="FC300" s="33"/>
      <c r="FD300" s="33"/>
      <c r="FE300" s="33"/>
      <c r="FF300" s="33"/>
      <c r="FG300" s="33"/>
    </row>
    <row r="301" spans="1:163" s="52" customFormat="1" ht="15.75" customHeight="1" x14ac:dyDescent="0.3">
      <c r="A301" s="4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5"/>
      <c r="O301" s="5"/>
      <c r="P301" s="4"/>
      <c r="Q301" s="6"/>
      <c r="R301" s="6"/>
      <c r="S301" s="6"/>
      <c r="T301" s="7"/>
      <c r="U301" s="9"/>
      <c r="V301" s="9"/>
      <c r="W301" s="6"/>
      <c r="X301" s="8"/>
      <c r="Y301" s="8"/>
      <c r="Z301" s="33"/>
      <c r="AA301" s="33"/>
      <c r="AB301" s="33"/>
      <c r="AC301" s="33"/>
      <c r="AD301" s="33"/>
      <c r="AE301" s="33"/>
      <c r="AF301" s="33"/>
      <c r="AG301" s="33"/>
      <c r="AH301" s="33"/>
      <c r="AI301" s="33"/>
      <c r="AJ301" s="33"/>
      <c r="AK301" s="33"/>
      <c r="AL301" s="33"/>
      <c r="AM301" s="33"/>
      <c r="AN301" s="33"/>
      <c r="AO301" s="33"/>
      <c r="AP301" s="33"/>
      <c r="AQ301" s="33"/>
      <c r="AR301" s="33"/>
      <c r="AS301" s="33"/>
      <c r="AT301" s="33"/>
      <c r="AU301" s="33"/>
      <c r="AV301" s="33"/>
      <c r="AW301" s="33"/>
      <c r="AX301" s="33"/>
      <c r="AY301" s="33"/>
      <c r="AZ301" s="33"/>
      <c r="BA301" s="33"/>
      <c r="BB301" s="33"/>
      <c r="BC301" s="33"/>
      <c r="BD301" s="33"/>
      <c r="BE301" s="33"/>
      <c r="BF301" s="33"/>
      <c r="BG301" s="33"/>
      <c r="BH301" s="33"/>
      <c r="BI301" s="33"/>
      <c r="BJ301" s="33"/>
      <c r="BK301" s="33"/>
      <c r="BL301" s="33"/>
      <c r="BM301" s="33"/>
      <c r="BN301" s="33"/>
      <c r="BO301" s="33"/>
      <c r="BP301" s="33"/>
      <c r="BQ301" s="33"/>
      <c r="BR301" s="33"/>
      <c r="BS301" s="33"/>
      <c r="BT301" s="33"/>
      <c r="BU301" s="33"/>
      <c r="BV301" s="33"/>
      <c r="BW301" s="33"/>
      <c r="BX301" s="33"/>
      <c r="BY301" s="33"/>
      <c r="BZ301" s="33"/>
      <c r="CA301" s="33"/>
      <c r="CB301" s="33"/>
      <c r="CC301" s="33"/>
      <c r="CD301" s="33"/>
      <c r="CE301" s="33"/>
      <c r="CF301" s="33"/>
      <c r="CG301" s="33"/>
      <c r="CH301" s="33"/>
      <c r="CI301" s="33"/>
      <c r="CJ301" s="33"/>
      <c r="CK301" s="33"/>
      <c r="CL301" s="33"/>
      <c r="CM301" s="33"/>
      <c r="CN301" s="33"/>
      <c r="CO301" s="33"/>
      <c r="CP301" s="33"/>
      <c r="CQ301" s="33"/>
      <c r="CR301" s="33"/>
      <c r="CS301" s="33"/>
      <c r="CT301" s="33"/>
      <c r="CU301" s="33"/>
      <c r="CV301" s="33"/>
      <c r="CW301" s="33"/>
      <c r="CX301" s="33"/>
      <c r="CY301" s="33"/>
      <c r="CZ301" s="33"/>
      <c r="DA301" s="33"/>
      <c r="DB301" s="33"/>
      <c r="DC301" s="33"/>
      <c r="DD301" s="33"/>
      <c r="DE301" s="33"/>
      <c r="DF301" s="33"/>
      <c r="DG301" s="33"/>
      <c r="DH301" s="33"/>
      <c r="DI301" s="33"/>
      <c r="DJ301" s="33"/>
      <c r="DK301" s="33"/>
      <c r="DL301" s="33"/>
      <c r="DM301" s="33"/>
      <c r="DN301" s="33"/>
      <c r="DO301" s="33"/>
      <c r="DP301" s="33"/>
      <c r="DQ301" s="33"/>
      <c r="DR301" s="33"/>
      <c r="DS301" s="33"/>
      <c r="DT301" s="33"/>
      <c r="DU301" s="33"/>
      <c r="DV301" s="33"/>
      <c r="DW301" s="33"/>
      <c r="DX301" s="33"/>
      <c r="DY301" s="33"/>
      <c r="DZ301" s="33"/>
      <c r="EA301" s="33"/>
      <c r="EB301" s="33"/>
      <c r="EC301" s="33"/>
      <c r="ED301" s="33"/>
      <c r="EE301" s="33"/>
      <c r="EF301" s="33"/>
      <c r="EG301" s="33"/>
      <c r="EH301" s="33"/>
      <c r="EI301" s="33"/>
      <c r="EJ301" s="33"/>
      <c r="EK301" s="33"/>
      <c r="EL301" s="33"/>
      <c r="EM301" s="33"/>
      <c r="EN301" s="33"/>
      <c r="EO301" s="33"/>
      <c r="EP301" s="33"/>
      <c r="EQ301" s="33"/>
      <c r="ER301" s="33"/>
      <c r="ES301" s="33"/>
      <c r="ET301" s="33"/>
      <c r="EU301" s="33"/>
      <c r="EV301" s="33"/>
      <c r="EW301" s="33"/>
      <c r="EX301" s="33"/>
      <c r="EY301" s="33"/>
      <c r="EZ301" s="33"/>
      <c r="FA301" s="33"/>
      <c r="FB301" s="33"/>
      <c r="FC301" s="33"/>
      <c r="FD301" s="33"/>
      <c r="FE301" s="33"/>
      <c r="FF301" s="33"/>
      <c r="FG301" s="33"/>
    </row>
    <row r="302" spans="1:163" s="52" customFormat="1" ht="15.75" customHeight="1" x14ac:dyDescent="0.3">
      <c r="A302" s="11"/>
      <c r="B302" s="23"/>
      <c r="C302" s="23"/>
      <c r="D302" s="23"/>
      <c r="E302" s="23"/>
      <c r="F302" s="23"/>
      <c r="G302" s="23"/>
      <c r="H302" s="23"/>
      <c r="I302" s="23"/>
      <c r="J302" s="23"/>
      <c r="K302" s="23"/>
      <c r="L302" s="23"/>
      <c r="M302" s="23"/>
      <c r="N302" s="26"/>
      <c r="O302" s="5"/>
      <c r="P302" s="11"/>
      <c r="Q302" s="8"/>
      <c r="R302" s="8"/>
      <c r="S302" s="8"/>
      <c r="T302" s="7"/>
      <c r="U302" s="9"/>
      <c r="V302" s="12"/>
      <c r="W302" s="8"/>
      <c r="X302" s="8"/>
      <c r="Y302" s="8"/>
      <c r="Z302" s="33"/>
      <c r="AA302" s="33"/>
      <c r="AB302" s="33"/>
      <c r="AC302" s="33"/>
      <c r="AD302" s="33"/>
      <c r="AE302" s="33"/>
      <c r="AF302" s="33"/>
      <c r="AG302" s="33"/>
      <c r="AH302" s="33"/>
      <c r="AI302" s="33"/>
      <c r="AJ302" s="33"/>
      <c r="AK302" s="33"/>
      <c r="AL302" s="33"/>
      <c r="AM302" s="33"/>
      <c r="AN302" s="33"/>
      <c r="AO302" s="33"/>
      <c r="AP302" s="33"/>
      <c r="AQ302" s="33"/>
      <c r="AR302" s="33"/>
      <c r="AS302" s="33"/>
      <c r="AT302" s="33"/>
      <c r="AU302" s="33"/>
      <c r="AV302" s="33"/>
      <c r="AW302" s="33"/>
      <c r="AX302" s="33"/>
      <c r="AY302" s="33"/>
      <c r="AZ302" s="33"/>
      <c r="BA302" s="33"/>
      <c r="BB302" s="33"/>
      <c r="BC302" s="33"/>
      <c r="BD302" s="33"/>
      <c r="BE302" s="33"/>
      <c r="BF302" s="33"/>
      <c r="BG302" s="33"/>
      <c r="BH302" s="33"/>
      <c r="BI302" s="33"/>
      <c r="BJ302" s="33"/>
      <c r="BK302" s="33"/>
      <c r="BL302" s="33"/>
      <c r="BM302" s="33"/>
      <c r="BN302" s="33"/>
      <c r="BO302" s="33"/>
      <c r="BP302" s="33"/>
      <c r="BQ302" s="33"/>
      <c r="BR302" s="33"/>
      <c r="BS302" s="33"/>
      <c r="BT302" s="33"/>
      <c r="BU302" s="33"/>
      <c r="BV302" s="33"/>
      <c r="BW302" s="33"/>
      <c r="BX302" s="33"/>
      <c r="BY302" s="33"/>
      <c r="BZ302" s="33"/>
      <c r="CA302" s="33"/>
      <c r="CB302" s="33"/>
      <c r="CC302" s="33"/>
      <c r="CD302" s="33"/>
      <c r="CE302" s="33"/>
      <c r="CF302" s="33"/>
      <c r="CG302" s="33"/>
      <c r="CH302" s="33"/>
      <c r="CI302" s="33"/>
      <c r="CJ302" s="33"/>
      <c r="CK302" s="33"/>
      <c r="CL302" s="33"/>
      <c r="CM302" s="33"/>
      <c r="CN302" s="33"/>
      <c r="CO302" s="33"/>
      <c r="CP302" s="33"/>
      <c r="CQ302" s="33"/>
      <c r="CR302" s="33"/>
      <c r="CS302" s="33"/>
      <c r="CT302" s="33"/>
      <c r="CU302" s="33"/>
      <c r="CV302" s="33"/>
      <c r="CW302" s="33"/>
      <c r="CX302" s="33"/>
      <c r="CY302" s="33"/>
      <c r="CZ302" s="33"/>
      <c r="DA302" s="33"/>
      <c r="DB302" s="33"/>
      <c r="DC302" s="33"/>
      <c r="DD302" s="33"/>
      <c r="DE302" s="33"/>
      <c r="DF302" s="33"/>
      <c r="DG302" s="33"/>
      <c r="DH302" s="33"/>
      <c r="DI302" s="33"/>
      <c r="DJ302" s="33"/>
      <c r="DK302" s="33"/>
      <c r="DL302" s="33"/>
      <c r="DM302" s="33"/>
      <c r="DN302" s="33"/>
      <c r="DO302" s="33"/>
      <c r="DP302" s="33"/>
      <c r="DQ302" s="33"/>
      <c r="DR302" s="33"/>
      <c r="DS302" s="33"/>
      <c r="DT302" s="33"/>
      <c r="DU302" s="33"/>
      <c r="DV302" s="33"/>
      <c r="DW302" s="33"/>
      <c r="DX302" s="33"/>
      <c r="DY302" s="33"/>
      <c r="DZ302" s="33"/>
      <c r="EA302" s="33"/>
      <c r="EB302" s="33"/>
      <c r="EC302" s="33"/>
      <c r="ED302" s="33"/>
      <c r="EE302" s="33"/>
      <c r="EF302" s="33"/>
      <c r="EG302" s="33"/>
      <c r="EH302" s="33"/>
      <c r="EI302" s="33"/>
      <c r="EJ302" s="33"/>
      <c r="EK302" s="33"/>
      <c r="EL302" s="33"/>
      <c r="EM302" s="33"/>
      <c r="EN302" s="33"/>
      <c r="EO302" s="33"/>
      <c r="EP302" s="33"/>
      <c r="EQ302" s="33"/>
      <c r="ER302" s="33"/>
      <c r="ES302" s="33"/>
      <c r="ET302" s="33"/>
      <c r="EU302" s="33"/>
      <c r="EV302" s="33"/>
      <c r="EW302" s="33"/>
      <c r="EX302" s="33"/>
      <c r="EY302" s="33"/>
      <c r="EZ302" s="33"/>
      <c r="FA302" s="33"/>
      <c r="FB302" s="33"/>
      <c r="FC302" s="33"/>
      <c r="FD302" s="33"/>
      <c r="FE302" s="33"/>
      <c r="FF302" s="33"/>
      <c r="FG302" s="33"/>
    </row>
    <row r="303" spans="1:163" s="52" customFormat="1" ht="15.75" customHeight="1" x14ac:dyDescent="0.25">
      <c r="A303" s="1"/>
      <c r="B303" s="18"/>
      <c r="C303" s="18"/>
      <c r="D303" s="18"/>
      <c r="E303" s="18"/>
      <c r="F303" s="18"/>
      <c r="G303" s="18"/>
      <c r="H303" s="18"/>
      <c r="I303" s="18"/>
      <c r="J303" s="18"/>
      <c r="K303" s="18"/>
      <c r="L303" s="18"/>
      <c r="M303" s="18"/>
      <c r="N303" s="18"/>
      <c r="O303"/>
      <c r="P303"/>
      <c r="Q303" s="2"/>
      <c r="R303" s="2"/>
      <c r="S303" s="2"/>
      <c r="T303" s="3"/>
      <c r="U303" s="10"/>
      <c r="V303" s="10"/>
      <c r="W303" s="2"/>
      <c r="X303" s="2"/>
      <c r="Y303" s="2"/>
      <c r="Z303" s="33"/>
      <c r="AA303" s="33"/>
      <c r="AB303" s="33"/>
      <c r="AC303" s="33"/>
      <c r="AD303" s="33"/>
      <c r="AE303" s="33"/>
      <c r="AF303" s="33"/>
      <c r="AG303" s="33"/>
      <c r="AH303" s="33"/>
      <c r="AI303" s="33"/>
      <c r="AJ303" s="33"/>
      <c r="AK303" s="33"/>
      <c r="AL303" s="33"/>
      <c r="AM303" s="33"/>
      <c r="AN303" s="33"/>
      <c r="AO303" s="33"/>
      <c r="AP303" s="33"/>
      <c r="AQ303" s="33"/>
      <c r="AR303" s="33"/>
      <c r="AS303" s="33"/>
      <c r="AT303" s="33"/>
      <c r="AU303" s="33"/>
      <c r="AV303" s="33"/>
      <c r="AW303" s="33"/>
      <c r="AX303" s="33"/>
      <c r="AY303" s="33"/>
      <c r="AZ303" s="33"/>
      <c r="BA303" s="33"/>
      <c r="BB303" s="33"/>
      <c r="BC303" s="33"/>
      <c r="BD303" s="33"/>
      <c r="BE303" s="33"/>
      <c r="BF303" s="33"/>
      <c r="BG303" s="33"/>
      <c r="BH303" s="33"/>
      <c r="BI303" s="33"/>
      <c r="BJ303" s="33"/>
      <c r="BK303" s="33"/>
      <c r="BL303" s="33"/>
      <c r="BM303" s="33"/>
      <c r="BN303" s="33"/>
      <c r="BO303" s="33"/>
      <c r="BP303" s="33"/>
      <c r="BQ303" s="33"/>
      <c r="BR303" s="33"/>
      <c r="BS303" s="33"/>
      <c r="BT303" s="33"/>
      <c r="BU303" s="33"/>
      <c r="BV303" s="33"/>
      <c r="BW303" s="33"/>
      <c r="BX303" s="33"/>
      <c r="BY303" s="33"/>
      <c r="BZ303" s="33"/>
      <c r="CA303" s="33"/>
      <c r="CB303" s="33"/>
      <c r="CC303" s="33"/>
      <c r="CD303" s="33"/>
      <c r="CE303" s="33"/>
      <c r="CF303" s="33"/>
      <c r="CG303" s="33"/>
      <c r="CH303" s="33"/>
      <c r="CI303" s="33"/>
      <c r="CJ303" s="33"/>
      <c r="CK303" s="33"/>
      <c r="CL303" s="33"/>
      <c r="CM303" s="33"/>
      <c r="CN303" s="33"/>
      <c r="CO303" s="33"/>
      <c r="CP303" s="33"/>
      <c r="CQ303" s="33"/>
      <c r="CR303" s="33"/>
      <c r="CS303" s="33"/>
      <c r="CT303" s="33"/>
      <c r="CU303" s="33"/>
      <c r="CV303" s="33"/>
      <c r="CW303" s="33"/>
      <c r="CX303" s="33"/>
      <c r="CY303" s="33"/>
      <c r="CZ303" s="33"/>
      <c r="DA303" s="33"/>
      <c r="DB303" s="33"/>
      <c r="DC303" s="33"/>
      <c r="DD303" s="33"/>
      <c r="DE303" s="33"/>
      <c r="DF303" s="33"/>
      <c r="DG303" s="33"/>
      <c r="DH303" s="33"/>
      <c r="DI303" s="33"/>
      <c r="DJ303" s="33"/>
      <c r="DK303" s="33"/>
      <c r="DL303" s="33"/>
      <c r="DM303" s="33"/>
      <c r="DN303" s="33"/>
      <c r="DO303" s="33"/>
      <c r="DP303" s="33"/>
      <c r="DQ303" s="33"/>
      <c r="DR303" s="33"/>
      <c r="DS303" s="33"/>
      <c r="DT303" s="33"/>
      <c r="DU303" s="33"/>
      <c r="DV303" s="33"/>
      <c r="DW303" s="33"/>
      <c r="DX303" s="33"/>
      <c r="DY303" s="33"/>
      <c r="DZ303" s="33"/>
      <c r="EA303" s="33"/>
      <c r="EB303" s="33"/>
      <c r="EC303" s="33"/>
      <c r="ED303" s="33"/>
      <c r="EE303" s="33"/>
      <c r="EF303" s="33"/>
      <c r="EG303" s="33"/>
      <c r="EH303" s="33"/>
      <c r="EI303" s="33"/>
      <c r="EJ303" s="33"/>
      <c r="EK303" s="33"/>
      <c r="EL303" s="33"/>
      <c r="EM303" s="33"/>
      <c r="EN303" s="33"/>
      <c r="EO303" s="33"/>
      <c r="EP303" s="33"/>
      <c r="EQ303" s="33"/>
      <c r="ER303" s="33"/>
      <c r="ES303" s="33"/>
      <c r="ET303" s="33"/>
      <c r="EU303" s="33"/>
      <c r="EV303" s="33"/>
      <c r="EW303" s="33"/>
      <c r="EX303" s="33"/>
      <c r="EY303" s="33"/>
      <c r="EZ303" s="33"/>
      <c r="FA303" s="33"/>
      <c r="FB303" s="33"/>
      <c r="FC303" s="33"/>
      <c r="FD303" s="33"/>
      <c r="FE303" s="33"/>
      <c r="FF303" s="33"/>
      <c r="FG303" s="33"/>
    </row>
    <row r="304" spans="1:163" s="52" customFormat="1" ht="15.75" customHeight="1" x14ac:dyDescent="0.25">
      <c r="A304" s="1"/>
      <c r="B304" s="18"/>
      <c r="C304" s="18"/>
      <c r="D304" s="18"/>
      <c r="E304" s="18"/>
      <c r="F304" s="18"/>
      <c r="G304" s="18"/>
      <c r="H304" s="18"/>
      <c r="I304" s="18"/>
      <c r="J304" s="18"/>
      <c r="K304" s="18"/>
      <c r="L304" s="18"/>
      <c r="M304" s="18"/>
      <c r="N304" s="18"/>
      <c r="O304"/>
      <c r="P304"/>
      <c r="Q304" s="2"/>
      <c r="R304" s="2"/>
      <c r="S304" s="2"/>
      <c r="T304" s="3"/>
      <c r="U304" s="10"/>
      <c r="V304" s="10"/>
      <c r="W304" s="2"/>
      <c r="X304" s="2"/>
      <c r="Y304" s="2"/>
      <c r="Z304" s="33"/>
      <c r="AA304" s="33"/>
      <c r="AB304" s="33"/>
      <c r="AC304" s="33"/>
      <c r="AD304" s="33"/>
      <c r="AE304" s="33"/>
      <c r="AF304" s="33"/>
      <c r="AG304" s="33"/>
      <c r="AH304" s="33"/>
      <c r="AI304" s="33"/>
      <c r="AJ304" s="33"/>
      <c r="AK304" s="33"/>
      <c r="AL304" s="33"/>
      <c r="AM304" s="33"/>
      <c r="AN304" s="33"/>
      <c r="AO304" s="33"/>
      <c r="AP304" s="33"/>
      <c r="AQ304" s="33"/>
      <c r="AR304" s="33"/>
      <c r="AS304" s="33"/>
      <c r="AT304" s="33"/>
      <c r="AU304" s="33"/>
      <c r="AV304" s="33"/>
      <c r="AW304" s="33"/>
      <c r="AX304" s="33"/>
      <c r="AY304" s="33"/>
      <c r="AZ304" s="33"/>
      <c r="BA304" s="33"/>
      <c r="BB304" s="33"/>
      <c r="BC304" s="33"/>
      <c r="BD304" s="33"/>
      <c r="BE304" s="33"/>
      <c r="BF304" s="33"/>
      <c r="BG304" s="33"/>
      <c r="BH304" s="33"/>
      <c r="BI304" s="33"/>
      <c r="BJ304" s="33"/>
      <c r="BK304" s="33"/>
      <c r="BL304" s="33"/>
      <c r="BM304" s="33"/>
      <c r="BN304" s="33"/>
      <c r="BO304" s="33"/>
      <c r="BP304" s="33"/>
      <c r="BQ304" s="33"/>
      <c r="BR304" s="33"/>
      <c r="BS304" s="33"/>
      <c r="BT304" s="33"/>
      <c r="BU304" s="33"/>
      <c r="BV304" s="33"/>
      <c r="BW304" s="33"/>
      <c r="BX304" s="33"/>
      <c r="BY304" s="33"/>
      <c r="BZ304" s="33"/>
      <c r="CA304" s="33"/>
      <c r="CB304" s="33"/>
      <c r="CC304" s="33"/>
      <c r="CD304" s="33"/>
      <c r="CE304" s="33"/>
      <c r="CF304" s="33"/>
      <c r="CG304" s="33"/>
      <c r="CH304" s="33"/>
      <c r="CI304" s="33"/>
      <c r="CJ304" s="33"/>
      <c r="CK304" s="33"/>
      <c r="CL304" s="33"/>
      <c r="CM304" s="33"/>
      <c r="CN304" s="33"/>
      <c r="CO304" s="33"/>
      <c r="CP304" s="33"/>
      <c r="CQ304" s="33"/>
      <c r="CR304" s="33"/>
      <c r="CS304" s="33"/>
      <c r="CT304" s="33"/>
      <c r="CU304" s="33"/>
      <c r="CV304" s="33"/>
      <c r="CW304" s="33"/>
      <c r="CX304" s="33"/>
      <c r="CY304" s="33"/>
      <c r="CZ304" s="33"/>
      <c r="DA304" s="33"/>
      <c r="DB304" s="33"/>
      <c r="DC304" s="33"/>
      <c r="DD304" s="33"/>
      <c r="DE304" s="33"/>
      <c r="DF304" s="33"/>
      <c r="DG304" s="33"/>
      <c r="DH304" s="33"/>
      <c r="DI304" s="33"/>
      <c r="DJ304" s="33"/>
      <c r="DK304" s="33"/>
      <c r="DL304" s="33"/>
      <c r="DM304" s="33"/>
      <c r="DN304" s="33"/>
      <c r="DO304" s="33"/>
      <c r="DP304" s="33"/>
      <c r="DQ304" s="33"/>
      <c r="DR304" s="33"/>
      <c r="DS304" s="33"/>
      <c r="DT304" s="33"/>
      <c r="DU304" s="33"/>
      <c r="DV304" s="33"/>
      <c r="DW304" s="33"/>
      <c r="DX304" s="33"/>
      <c r="DY304" s="33"/>
      <c r="DZ304" s="33"/>
      <c r="EA304" s="33"/>
      <c r="EB304" s="33"/>
      <c r="EC304" s="33"/>
      <c r="ED304" s="33"/>
      <c r="EE304" s="33"/>
      <c r="EF304" s="33"/>
      <c r="EG304" s="33"/>
      <c r="EH304" s="33"/>
      <c r="EI304" s="33"/>
      <c r="EJ304" s="33"/>
      <c r="EK304" s="33"/>
      <c r="EL304" s="33"/>
      <c r="EM304" s="33"/>
      <c r="EN304" s="33"/>
      <c r="EO304" s="33"/>
      <c r="EP304" s="33"/>
      <c r="EQ304" s="33"/>
      <c r="ER304" s="33"/>
      <c r="ES304" s="33"/>
      <c r="ET304" s="33"/>
      <c r="EU304" s="33"/>
      <c r="EV304" s="33"/>
      <c r="EW304" s="33"/>
      <c r="EX304" s="33"/>
      <c r="EY304" s="33"/>
      <c r="EZ304" s="33"/>
      <c r="FA304" s="33"/>
      <c r="FB304" s="33"/>
      <c r="FC304" s="33"/>
      <c r="FD304" s="33"/>
      <c r="FE304" s="33"/>
      <c r="FF304" s="33"/>
      <c r="FG304" s="33"/>
    </row>
    <row r="305" spans="1:163" s="52" customFormat="1" ht="15.75" customHeight="1" x14ac:dyDescent="0.25">
      <c r="A305" s="1"/>
      <c r="B305" s="18"/>
      <c r="C305" s="18"/>
      <c r="D305" s="18"/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/>
      <c r="P305"/>
      <c r="Q305" s="2"/>
      <c r="R305" s="2"/>
      <c r="S305" s="2"/>
      <c r="T305" s="3"/>
      <c r="U305" s="10"/>
      <c r="V305" s="10"/>
      <c r="W305" s="2"/>
      <c r="X305" s="2"/>
      <c r="Y305" s="2"/>
      <c r="Z305" s="33"/>
      <c r="AA305" s="33"/>
      <c r="AB305" s="33"/>
      <c r="AC305" s="33"/>
      <c r="AD305" s="33"/>
      <c r="AE305" s="33"/>
      <c r="AF305" s="33"/>
      <c r="AG305" s="33"/>
      <c r="AH305" s="33"/>
      <c r="AI305" s="33"/>
      <c r="AJ305" s="33"/>
      <c r="AK305" s="33"/>
      <c r="AL305" s="33"/>
      <c r="AM305" s="33"/>
      <c r="AN305" s="33"/>
      <c r="AO305" s="33"/>
      <c r="AP305" s="33"/>
      <c r="AQ305" s="33"/>
      <c r="AR305" s="33"/>
      <c r="AS305" s="33"/>
      <c r="AT305" s="33"/>
      <c r="AU305" s="33"/>
      <c r="AV305" s="33"/>
      <c r="AW305" s="33"/>
      <c r="AX305" s="33"/>
      <c r="AY305" s="33"/>
      <c r="AZ305" s="33"/>
      <c r="BA305" s="33"/>
      <c r="BB305" s="33"/>
      <c r="BC305" s="33"/>
      <c r="BD305" s="33"/>
      <c r="BE305" s="33"/>
      <c r="BF305" s="33"/>
      <c r="BG305" s="33"/>
      <c r="BH305" s="33"/>
      <c r="BI305" s="33"/>
      <c r="BJ305" s="33"/>
      <c r="BK305" s="33"/>
      <c r="BL305" s="33"/>
      <c r="BM305" s="33"/>
      <c r="BN305" s="33"/>
      <c r="BO305" s="33"/>
      <c r="BP305" s="33"/>
      <c r="BQ305" s="33"/>
      <c r="BR305" s="33"/>
      <c r="BS305" s="33"/>
      <c r="BT305" s="33"/>
      <c r="BU305" s="33"/>
      <c r="BV305" s="33"/>
      <c r="BW305" s="33"/>
      <c r="BX305" s="33"/>
      <c r="BY305" s="33"/>
      <c r="BZ305" s="33"/>
      <c r="CA305" s="33"/>
      <c r="CB305" s="33"/>
      <c r="CC305" s="33"/>
      <c r="CD305" s="33"/>
      <c r="CE305" s="33"/>
      <c r="CF305" s="33"/>
      <c r="CG305" s="33"/>
      <c r="CH305" s="33"/>
      <c r="CI305" s="33"/>
      <c r="CJ305" s="33"/>
      <c r="CK305" s="33"/>
      <c r="CL305" s="33"/>
      <c r="CM305" s="33"/>
      <c r="CN305" s="33"/>
      <c r="CO305" s="33"/>
      <c r="CP305" s="33"/>
      <c r="CQ305" s="33"/>
      <c r="CR305" s="33"/>
      <c r="CS305" s="33"/>
      <c r="CT305" s="33"/>
      <c r="CU305" s="33"/>
      <c r="CV305" s="33"/>
      <c r="CW305" s="33"/>
      <c r="CX305" s="33"/>
      <c r="CY305" s="33"/>
      <c r="CZ305" s="33"/>
      <c r="DA305" s="33"/>
      <c r="DB305" s="33"/>
      <c r="DC305" s="33"/>
      <c r="DD305" s="33"/>
      <c r="DE305" s="33"/>
      <c r="DF305" s="33"/>
      <c r="DG305" s="33"/>
      <c r="DH305" s="33"/>
      <c r="DI305" s="33"/>
      <c r="DJ305" s="33"/>
      <c r="DK305" s="33"/>
      <c r="DL305" s="33"/>
      <c r="DM305" s="33"/>
      <c r="DN305" s="33"/>
      <c r="DO305" s="33"/>
      <c r="DP305" s="33"/>
      <c r="DQ305" s="33"/>
      <c r="DR305" s="33"/>
      <c r="DS305" s="33"/>
      <c r="DT305" s="33"/>
      <c r="DU305" s="33"/>
      <c r="DV305" s="33"/>
      <c r="DW305" s="33"/>
      <c r="DX305" s="33"/>
      <c r="DY305" s="33"/>
      <c r="DZ305" s="33"/>
      <c r="EA305" s="33"/>
      <c r="EB305" s="33"/>
      <c r="EC305" s="33"/>
      <c r="ED305" s="33"/>
      <c r="EE305" s="33"/>
      <c r="EF305" s="33"/>
      <c r="EG305" s="33"/>
      <c r="EH305" s="33"/>
      <c r="EI305" s="33"/>
      <c r="EJ305" s="33"/>
      <c r="EK305" s="33"/>
      <c r="EL305" s="33"/>
      <c r="EM305" s="33"/>
      <c r="EN305" s="33"/>
      <c r="EO305" s="33"/>
      <c r="EP305" s="33"/>
      <c r="EQ305" s="33"/>
      <c r="ER305" s="33"/>
      <c r="ES305" s="33"/>
      <c r="ET305" s="33"/>
      <c r="EU305" s="33"/>
      <c r="EV305" s="33"/>
      <c r="EW305" s="33"/>
      <c r="EX305" s="33"/>
      <c r="EY305" s="33"/>
      <c r="EZ305" s="33"/>
      <c r="FA305" s="33"/>
      <c r="FB305" s="33"/>
      <c r="FC305" s="33"/>
      <c r="FD305" s="33"/>
      <c r="FE305" s="33"/>
      <c r="FF305" s="33"/>
      <c r="FG305" s="33"/>
    </row>
    <row r="306" spans="1:163" s="52" customFormat="1" ht="15.75" customHeight="1" x14ac:dyDescent="0.25">
      <c r="A306" s="1"/>
      <c r="B306" s="18"/>
      <c r="C306" s="18"/>
      <c r="D306" s="18"/>
      <c r="E306" s="18"/>
      <c r="F306" s="18"/>
      <c r="G306" s="18"/>
      <c r="H306" s="18"/>
      <c r="I306" s="18"/>
      <c r="J306" s="18"/>
      <c r="K306" s="18"/>
      <c r="L306" s="18"/>
      <c r="M306" s="18"/>
      <c r="N306" s="18"/>
      <c r="O306"/>
      <c r="P306"/>
      <c r="Q306" s="2"/>
      <c r="R306" s="2"/>
      <c r="S306" s="2"/>
      <c r="T306" s="3"/>
      <c r="U306" s="10"/>
      <c r="V306" s="10"/>
      <c r="W306" s="2"/>
      <c r="X306" s="2"/>
      <c r="Y306" s="2"/>
      <c r="Z306" s="33"/>
      <c r="AA306" s="33"/>
      <c r="AB306" s="33"/>
      <c r="AC306" s="33"/>
      <c r="AD306" s="33"/>
      <c r="AE306" s="33"/>
      <c r="AF306" s="33"/>
      <c r="AG306" s="33"/>
      <c r="AH306" s="33"/>
      <c r="AI306" s="33"/>
      <c r="AJ306" s="33"/>
      <c r="AK306" s="33"/>
      <c r="AL306" s="33"/>
      <c r="AM306" s="33"/>
      <c r="AN306" s="33"/>
      <c r="AO306" s="33"/>
      <c r="AP306" s="33"/>
      <c r="AQ306" s="33"/>
      <c r="AR306" s="33"/>
      <c r="AS306" s="33"/>
      <c r="AT306" s="33"/>
      <c r="AU306" s="33"/>
      <c r="AV306" s="33"/>
      <c r="AW306" s="33"/>
      <c r="AX306" s="33"/>
      <c r="AY306" s="33"/>
      <c r="AZ306" s="33"/>
      <c r="BA306" s="33"/>
      <c r="BB306" s="33"/>
      <c r="BC306" s="33"/>
      <c r="BD306" s="33"/>
      <c r="BE306" s="33"/>
      <c r="BF306" s="33"/>
      <c r="BG306" s="33"/>
      <c r="BH306" s="33"/>
      <c r="BI306" s="33"/>
      <c r="BJ306" s="33"/>
      <c r="BK306" s="33"/>
      <c r="BL306" s="33"/>
      <c r="BM306" s="33"/>
      <c r="BN306" s="33"/>
      <c r="BO306" s="33"/>
      <c r="BP306" s="33"/>
      <c r="BQ306" s="33"/>
      <c r="BR306" s="33"/>
      <c r="BS306" s="33"/>
      <c r="BT306" s="33"/>
      <c r="BU306" s="33"/>
      <c r="BV306" s="33"/>
      <c r="BW306" s="33"/>
      <c r="BX306" s="33"/>
      <c r="BY306" s="33"/>
      <c r="BZ306" s="33"/>
      <c r="CA306" s="33"/>
      <c r="CB306" s="33"/>
      <c r="CC306" s="33"/>
      <c r="CD306" s="33"/>
      <c r="CE306" s="33"/>
      <c r="CF306" s="33"/>
      <c r="CG306" s="33"/>
      <c r="CH306" s="33"/>
      <c r="CI306" s="33"/>
      <c r="CJ306" s="33"/>
      <c r="CK306" s="33"/>
      <c r="CL306" s="33"/>
      <c r="CM306" s="33"/>
      <c r="CN306" s="33"/>
      <c r="CO306" s="33"/>
      <c r="CP306" s="33"/>
      <c r="CQ306" s="33"/>
      <c r="CR306" s="33"/>
      <c r="CS306" s="33"/>
      <c r="CT306" s="33"/>
      <c r="CU306" s="33"/>
      <c r="CV306" s="33"/>
      <c r="CW306" s="33"/>
      <c r="CX306" s="33"/>
      <c r="CY306" s="33"/>
      <c r="CZ306" s="33"/>
      <c r="DA306" s="33"/>
      <c r="DB306" s="33"/>
      <c r="DC306" s="33"/>
      <c r="DD306" s="33"/>
      <c r="DE306" s="33"/>
      <c r="DF306" s="33"/>
      <c r="DG306" s="33"/>
      <c r="DH306" s="33"/>
      <c r="DI306" s="33"/>
      <c r="DJ306" s="33"/>
      <c r="DK306" s="33"/>
      <c r="DL306" s="33"/>
      <c r="DM306" s="33"/>
      <c r="DN306" s="33"/>
      <c r="DO306" s="33"/>
      <c r="DP306" s="33"/>
      <c r="DQ306" s="33"/>
      <c r="DR306" s="33"/>
      <c r="DS306" s="33"/>
      <c r="DT306" s="33"/>
      <c r="DU306" s="33"/>
      <c r="DV306" s="33"/>
      <c r="DW306" s="33"/>
      <c r="DX306" s="33"/>
      <c r="DY306" s="33"/>
      <c r="DZ306" s="33"/>
      <c r="EA306" s="33"/>
      <c r="EB306" s="33"/>
      <c r="EC306" s="33"/>
      <c r="ED306" s="33"/>
      <c r="EE306" s="33"/>
      <c r="EF306" s="33"/>
      <c r="EG306" s="33"/>
      <c r="EH306" s="33"/>
      <c r="EI306" s="33"/>
      <c r="EJ306" s="33"/>
      <c r="EK306" s="33"/>
      <c r="EL306" s="33"/>
      <c r="EM306" s="33"/>
      <c r="EN306" s="33"/>
      <c r="EO306" s="33"/>
      <c r="EP306" s="33"/>
      <c r="EQ306" s="33"/>
      <c r="ER306" s="33"/>
      <c r="ES306" s="33"/>
      <c r="ET306" s="33"/>
      <c r="EU306" s="33"/>
      <c r="EV306" s="33"/>
      <c r="EW306" s="33"/>
      <c r="EX306" s="33"/>
      <c r="EY306" s="33"/>
      <c r="EZ306" s="33"/>
      <c r="FA306" s="33"/>
      <c r="FB306" s="33"/>
      <c r="FC306" s="33"/>
      <c r="FD306" s="33"/>
      <c r="FE306" s="33"/>
      <c r="FF306" s="33"/>
      <c r="FG306" s="33"/>
    </row>
    <row r="307" spans="1:163" s="52" customFormat="1" ht="15.75" customHeight="1" x14ac:dyDescent="0.25">
      <c r="A307" s="1"/>
      <c r="B307" s="18"/>
      <c r="C307" s="18"/>
      <c r="D307" s="18"/>
      <c r="E307" s="18"/>
      <c r="F307" s="18"/>
      <c r="G307" s="18"/>
      <c r="H307" s="18"/>
      <c r="I307" s="18"/>
      <c r="J307" s="18"/>
      <c r="K307" s="18"/>
      <c r="L307" s="18"/>
      <c r="M307" s="18"/>
      <c r="N307" s="18"/>
      <c r="O307"/>
      <c r="P307"/>
      <c r="Q307" s="2"/>
      <c r="R307" s="2"/>
      <c r="S307" s="2"/>
      <c r="T307" s="3"/>
      <c r="U307" s="10"/>
      <c r="V307" s="10"/>
      <c r="W307" s="2"/>
      <c r="X307" s="2"/>
      <c r="Y307" s="2"/>
      <c r="Z307" s="33"/>
      <c r="AA307" s="33"/>
      <c r="AB307" s="33"/>
      <c r="AC307" s="33"/>
      <c r="AD307" s="33"/>
      <c r="AE307" s="33"/>
      <c r="AF307" s="33"/>
      <c r="AG307" s="33"/>
      <c r="AH307" s="33"/>
      <c r="AI307" s="33"/>
      <c r="AJ307" s="33"/>
      <c r="AK307" s="33"/>
      <c r="AL307" s="33"/>
      <c r="AM307" s="33"/>
      <c r="AN307" s="33"/>
      <c r="AO307" s="33"/>
      <c r="AP307" s="33"/>
      <c r="AQ307" s="33"/>
      <c r="AR307" s="33"/>
      <c r="AS307" s="33"/>
      <c r="AT307" s="33"/>
      <c r="AU307" s="33"/>
      <c r="AV307" s="33"/>
      <c r="AW307" s="33"/>
      <c r="AX307" s="33"/>
      <c r="AY307" s="33"/>
      <c r="AZ307" s="33"/>
      <c r="BA307" s="33"/>
      <c r="BB307" s="33"/>
      <c r="BC307" s="33"/>
      <c r="BD307" s="33"/>
      <c r="BE307" s="33"/>
      <c r="BF307" s="33"/>
      <c r="BG307" s="33"/>
      <c r="BH307" s="33"/>
      <c r="BI307" s="33"/>
      <c r="BJ307" s="33"/>
      <c r="BK307" s="33"/>
      <c r="BL307" s="33"/>
      <c r="BM307" s="33"/>
      <c r="BN307" s="33"/>
      <c r="BO307" s="33"/>
      <c r="BP307" s="33"/>
      <c r="BQ307" s="33"/>
      <c r="BR307" s="33"/>
      <c r="BS307" s="33"/>
      <c r="BT307" s="33"/>
      <c r="BU307" s="33"/>
      <c r="BV307" s="33"/>
      <c r="BW307" s="33"/>
      <c r="BX307" s="33"/>
      <c r="BY307" s="33"/>
      <c r="BZ307" s="33"/>
      <c r="CA307" s="33"/>
      <c r="CB307" s="33"/>
      <c r="CC307" s="33"/>
      <c r="CD307" s="33"/>
      <c r="CE307" s="33"/>
      <c r="CF307" s="33"/>
      <c r="CG307" s="33"/>
      <c r="CH307" s="33"/>
      <c r="CI307" s="33"/>
      <c r="CJ307" s="33"/>
      <c r="CK307" s="33"/>
      <c r="CL307" s="33"/>
      <c r="CM307" s="33"/>
      <c r="CN307" s="33"/>
      <c r="CO307" s="33"/>
      <c r="CP307" s="33"/>
      <c r="CQ307" s="33"/>
      <c r="CR307" s="33"/>
      <c r="CS307" s="33"/>
      <c r="CT307" s="33"/>
      <c r="CU307" s="33"/>
      <c r="CV307" s="33"/>
      <c r="CW307" s="33"/>
      <c r="CX307" s="33"/>
      <c r="CY307" s="33"/>
      <c r="CZ307" s="33"/>
      <c r="DA307" s="33"/>
      <c r="DB307" s="33"/>
      <c r="DC307" s="33"/>
      <c r="DD307" s="33"/>
      <c r="DE307" s="33"/>
      <c r="DF307" s="33"/>
      <c r="DG307" s="33"/>
      <c r="DH307" s="33"/>
      <c r="DI307" s="33"/>
      <c r="DJ307" s="33"/>
      <c r="DK307" s="33"/>
      <c r="DL307" s="33"/>
      <c r="DM307" s="33"/>
      <c r="DN307" s="33"/>
      <c r="DO307" s="33"/>
      <c r="DP307" s="33"/>
      <c r="DQ307" s="33"/>
      <c r="DR307" s="33"/>
      <c r="DS307" s="33"/>
      <c r="DT307" s="33"/>
      <c r="DU307" s="33"/>
      <c r="DV307" s="33"/>
      <c r="DW307" s="33"/>
      <c r="DX307" s="33"/>
      <c r="DY307" s="33"/>
      <c r="DZ307" s="33"/>
      <c r="EA307" s="33"/>
      <c r="EB307" s="33"/>
      <c r="EC307" s="33"/>
      <c r="ED307" s="33"/>
      <c r="EE307" s="33"/>
      <c r="EF307" s="33"/>
      <c r="EG307" s="33"/>
      <c r="EH307" s="33"/>
      <c r="EI307" s="33"/>
      <c r="EJ307" s="33"/>
      <c r="EK307" s="33"/>
      <c r="EL307" s="33"/>
      <c r="EM307" s="33"/>
      <c r="EN307" s="33"/>
      <c r="EO307" s="33"/>
      <c r="EP307" s="33"/>
      <c r="EQ307" s="33"/>
      <c r="ER307" s="33"/>
      <c r="ES307" s="33"/>
      <c r="ET307" s="33"/>
      <c r="EU307" s="33"/>
      <c r="EV307" s="33"/>
      <c r="EW307" s="33"/>
      <c r="EX307" s="33"/>
      <c r="EY307" s="33"/>
      <c r="EZ307" s="33"/>
      <c r="FA307" s="33"/>
      <c r="FB307" s="33"/>
      <c r="FC307" s="33"/>
      <c r="FD307" s="33"/>
      <c r="FE307" s="33"/>
      <c r="FF307" s="33"/>
      <c r="FG307" s="33"/>
    </row>
    <row r="308" spans="1:163" s="52" customFormat="1" ht="15.75" customHeight="1" x14ac:dyDescent="0.25">
      <c r="A308" s="1"/>
      <c r="B308" s="18"/>
      <c r="C308" s="18"/>
      <c r="D308" s="18"/>
      <c r="E308" s="18"/>
      <c r="F308" s="18"/>
      <c r="G308" s="18"/>
      <c r="H308" s="18"/>
      <c r="I308" s="18"/>
      <c r="J308" s="18"/>
      <c r="K308" s="18"/>
      <c r="L308" s="18"/>
      <c r="M308" s="18"/>
      <c r="N308" s="18"/>
      <c r="O308"/>
      <c r="P308"/>
      <c r="Q308" s="2"/>
      <c r="R308" s="2"/>
      <c r="S308" s="2"/>
      <c r="T308" s="3"/>
      <c r="U308" s="10"/>
      <c r="V308" s="10"/>
      <c r="W308" s="2"/>
      <c r="X308" s="2"/>
      <c r="Y308" s="2"/>
      <c r="Z308" s="33"/>
      <c r="AA308" s="33"/>
      <c r="AB308" s="33"/>
      <c r="AC308" s="33"/>
      <c r="AD308" s="33"/>
      <c r="AE308" s="33"/>
      <c r="AF308" s="33"/>
      <c r="AG308" s="33"/>
      <c r="AH308" s="33"/>
      <c r="AI308" s="33"/>
      <c r="AJ308" s="33"/>
      <c r="AK308" s="33"/>
      <c r="AL308" s="33"/>
      <c r="AM308" s="33"/>
      <c r="AN308" s="33"/>
      <c r="AO308" s="33"/>
      <c r="AP308" s="33"/>
      <c r="AQ308" s="33"/>
      <c r="AR308" s="33"/>
      <c r="AS308" s="33"/>
      <c r="AT308" s="33"/>
      <c r="AU308" s="33"/>
      <c r="AV308" s="33"/>
      <c r="AW308" s="33"/>
      <c r="AX308" s="33"/>
      <c r="AY308" s="33"/>
      <c r="AZ308" s="33"/>
      <c r="BA308" s="33"/>
      <c r="BB308" s="33"/>
      <c r="BC308" s="33"/>
      <c r="BD308" s="33"/>
      <c r="BE308" s="33"/>
      <c r="BF308" s="33"/>
      <c r="BG308" s="33"/>
      <c r="BH308" s="33"/>
      <c r="BI308" s="33"/>
      <c r="BJ308" s="33"/>
      <c r="BK308" s="33"/>
      <c r="BL308" s="33"/>
      <c r="BM308" s="33"/>
      <c r="BN308" s="33"/>
      <c r="BO308" s="33"/>
      <c r="BP308" s="33"/>
      <c r="BQ308" s="33"/>
      <c r="BR308" s="33"/>
      <c r="BS308" s="33"/>
      <c r="BT308" s="33"/>
      <c r="BU308" s="33"/>
      <c r="BV308" s="33"/>
      <c r="BW308" s="33"/>
      <c r="BX308" s="33"/>
      <c r="BY308" s="33"/>
      <c r="BZ308" s="33"/>
      <c r="CA308" s="33"/>
      <c r="CB308" s="33"/>
      <c r="CC308" s="33"/>
      <c r="CD308" s="33"/>
      <c r="CE308" s="33"/>
      <c r="CF308" s="33"/>
      <c r="CG308" s="33"/>
      <c r="CH308" s="33"/>
      <c r="CI308" s="33"/>
      <c r="CJ308" s="33"/>
      <c r="CK308" s="33"/>
      <c r="CL308" s="33"/>
      <c r="CM308" s="33"/>
      <c r="CN308" s="33"/>
      <c r="CO308" s="33"/>
      <c r="CP308" s="33"/>
      <c r="CQ308" s="33"/>
      <c r="CR308" s="33"/>
      <c r="CS308" s="33"/>
      <c r="CT308" s="33"/>
      <c r="CU308" s="33"/>
      <c r="CV308" s="33"/>
      <c r="CW308" s="33"/>
      <c r="CX308" s="33"/>
      <c r="CY308" s="33"/>
      <c r="CZ308" s="33"/>
      <c r="DA308" s="33"/>
      <c r="DB308" s="33"/>
      <c r="DC308" s="33"/>
      <c r="DD308" s="33"/>
      <c r="DE308" s="33"/>
      <c r="DF308" s="33"/>
      <c r="DG308" s="33"/>
      <c r="DH308" s="33"/>
      <c r="DI308" s="33"/>
      <c r="DJ308" s="33"/>
      <c r="DK308" s="33"/>
      <c r="DL308" s="33"/>
      <c r="DM308" s="33"/>
      <c r="DN308" s="33"/>
      <c r="DO308" s="33"/>
      <c r="DP308" s="33"/>
      <c r="DQ308" s="33"/>
      <c r="DR308" s="33"/>
      <c r="DS308" s="33"/>
      <c r="DT308" s="33"/>
      <c r="DU308" s="33"/>
      <c r="DV308" s="33"/>
      <c r="DW308" s="33"/>
      <c r="DX308" s="33"/>
      <c r="DY308" s="33"/>
      <c r="DZ308" s="33"/>
      <c r="EA308" s="33"/>
      <c r="EB308" s="33"/>
      <c r="EC308" s="33"/>
      <c r="ED308" s="33"/>
      <c r="EE308" s="33"/>
      <c r="EF308" s="33"/>
      <c r="EG308" s="33"/>
      <c r="EH308" s="33"/>
      <c r="EI308" s="33"/>
      <c r="EJ308" s="33"/>
      <c r="EK308" s="33"/>
      <c r="EL308" s="33"/>
      <c r="EM308" s="33"/>
      <c r="EN308" s="33"/>
      <c r="EO308" s="33"/>
      <c r="EP308" s="33"/>
      <c r="EQ308" s="33"/>
      <c r="ER308" s="33"/>
      <c r="ES308" s="33"/>
      <c r="ET308" s="33"/>
      <c r="EU308" s="33"/>
      <c r="EV308" s="33"/>
      <c r="EW308" s="33"/>
      <c r="EX308" s="33"/>
      <c r="EY308" s="33"/>
      <c r="EZ308" s="33"/>
      <c r="FA308" s="33"/>
      <c r="FB308" s="33"/>
      <c r="FC308" s="33"/>
      <c r="FD308" s="33"/>
      <c r="FE308" s="33"/>
      <c r="FF308" s="33"/>
      <c r="FG308" s="33"/>
    </row>
    <row r="309" spans="1:163" s="33" customFormat="1" ht="15.75" customHeight="1" x14ac:dyDescent="0.25">
      <c r="A309" s="1"/>
      <c r="B309" s="18"/>
      <c r="C309" s="18"/>
      <c r="D309" s="18"/>
      <c r="E309" s="18"/>
      <c r="F309" s="18"/>
      <c r="G309" s="18"/>
      <c r="H309" s="18"/>
      <c r="I309" s="18"/>
      <c r="J309" s="18"/>
      <c r="K309" s="18"/>
      <c r="L309" s="18"/>
      <c r="M309" s="18"/>
      <c r="N309" s="18"/>
      <c r="O309"/>
      <c r="P309"/>
      <c r="Q309" s="2"/>
      <c r="R309" s="2"/>
      <c r="S309" s="2"/>
      <c r="T309" s="3"/>
      <c r="U309" s="10"/>
      <c r="V309" s="10"/>
      <c r="W309" s="2"/>
      <c r="X309" s="2"/>
      <c r="Y309" s="2"/>
    </row>
    <row r="310" spans="1:163" s="33" customFormat="1" ht="15.75" customHeight="1" x14ac:dyDescent="0.25">
      <c r="A310" s="1"/>
      <c r="B310" s="18"/>
      <c r="C310" s="18"/>
      <c r="D310" s="18"/>
      <c r="E310" s="18"/>
      <c r="F310" s="18"/>
      <c r="G310" s="18"/>
      <c r="H310" s="18"/>
      <c r="I310" s="18"/>
      <c r="J310" s="18"/>
      <c r="K310" s="18"/>
      <c r="L310" s="18"/>
      <c r="M310" s="18"/>
      <c r="N310" s="18"/>
      <c r="O310"/>
      <c r="P310"/>
      <c r="Q310" s="2"/>
      <c r="R310" s="2"/>
      <c r="S310" s="2"/>
      <c r="T310" s="3"/>
      <c r="U310" s="10"/>
      <c r="V310" s="10"/>
      <c r="W310" s="2"/>
      <c r="X310" s="2"/>
      <c r="Y310" s="2"/>
    </row>
    <row r="311" spans="1:163" s="33" customFormat="1" ht="15.75" customHeight="1" x14ac:dyDescent="0.25">
      <c r="A311" s="1"/>
      <c r="B311" s="18"/>
      <c r="C311" s="18"/>
      <c r="D311" s="18"/>
      <c r="E311" s="18"/>
      <c r="F311" s="18"/>
      <c r="G311" s="18"/>
      <c r="H311" s="18"/>
      <c r="I311" s="18"/>
      <c r="J311" s="18"/>
      <c r="K311" s="18"/>
      <c r="L311" s="18"/>
      <c r="M311" s="18"/>
      <c r="N311" s="18"/>
      <c r="O311"/>
      <c r="P311"/>
      <c r="Q311" s="2"/>
      <c r="R311" s="2"/>
      <c r="S311" s="2"/>
      <c r="T311" s="3"/>
      <c r="U311" s="10"/>
      <c r="V311" s="10"/>
      <c r="W311" s="2"/>
      <c r="X311" s="2"/>
      <c r="Y311" s="2"/>
    </row>
    <row r="312" spans="1:163" s="33" customFormat="1" ht="15.75" customHeight="1" x14ac:dyDescent="0.25">
      <c r="A312" s="1"/>
      <c r="B312" s="18"/>
      <c r="C312" s="18"/>
      <c r="D312" s="18"/>
      <c r="E312" s="18"/>
      <c r="F312" s="18"/>
      <c r="G312" s="18"/>
      <c r="H312" s="18"/>
      <c r="I312" s="18"/>
      <c r="J312" s="18"/>
      <c r="K312" s="18"/>
      <c r="L312" s="18"/>
      <c r="M312" s="18"/>
      <c r="N312" s="18"/>
      <c r="O312"/>
      <c r="P312"/>
      <c r="Q312" s="2"/>
      <c r="R312" s="2"/>
      <c r="S312" s="2"/>
      <c r="T312" s="3"/>
      <c r="U312" s="10"/>
      <c r="V312" s="10"/>
      <c r="W312" s="2"/>
      <c r="X312" s="2"/>
      <c r="Y312" s="2"/>
    </row>
    <row r="313" spans="1:163" s="33" customFormat="1" ht="15.75" customHeight="1" x14ac:dyDescent="0.25">
      <c r="A313" s="1"/>
      <c r="B313" s="18"/>
      <c r="C313" s="18"/>
      <c r="D313" s="18"/>
      <c r="E313" s="18"/>
      <c r="F313" s="18"/>
      <c r="G313" s="18"/>
      <c r="H313" s="18"/>
      <c r="I313" s="18"/>
      <c r="J313" s="18"/>
      <c r="K313" s="18"/>
      <c r="L313" s="18"/>
      <c r="M313" s="18"/>
      <c r="N313" s="18"/>
      <c r="O313"/>
      <c r="P313"/>
      <c r="Q313" s="2"/>
      <c r="R313" s="2"/>
      <c r="S313" s="2"/>
      <c r="T313" s="3"/>
      <c r="U313" s="10"/>
      <c r="V313" s="10"/>
      <c r="W313" s="2"/>
      <c r="X313" s="2"/>
      <c r="Y313" s="2"/>
    </row>
    <row r="314" spans="1:163" s="33" customFormat="1" ht="15.75" customHeight="1" x14ac:dyDescent="0.25">
      <c r="A314" s="1"/>
      <c r="B314" s="18"/>
      <c r="C314" s="18"/>
      <c r="D314" s="18"/>
      <c r="E314" s="18"/>
      <c r="F314" s="18"/>
      <c r="G314" s="18"/>
      <c r="H314" s="18"/>
      <c r="I314" s="18"/>
      <c r="J314" s="18"/>
      <c r="K314" s="18"/>
      <c r="L314" s="18"/>
      <c r="M314" s="18"/>
      <c r="N314" s="18"/>
      <c r="O314"/>
      <c r="P314"/>
      <c r="Q314" s="2"/>
      <c r="R314" s="2"/>
      <c r="S314" s="2"/>
      <c r="T314" s="3"/>
      <c r="U314" s="10"/>
      <c r="V314" s="10"/>
      <c r="W314" s="2"/>
      <c r="X314" s="2"/>
      <c r="Y314" s="2"/>
    </row>
    <row r="315" spans="1:163" s="33" customFormat="1" ht="15.75" customHeight="1" x14ac:dyDescent="0.25">
      <c r="A315" s="1"/>
      <c r="B315" s="18"/>
      <c r="C315" s="18"/>
      <c r="D315" s="18"/>
      <c r="E315" s="18"/>
      <c r="F315" s="18"/>
      <c r="G315" s="18"/>
      <c r="H315" s="18"/>
      <c r="I315" s="18"/>
      <c r="J315" s="18"/>
      <c r="K315" s="18"/>
      <c r="L315" s="18"/>
      <c r="M315" s="18"/>
      <c r="N315" s="18"/>
      <c r="O315"/>
      <c r="P315"/>
      <c r="Q315" s="2"/>
      <c r="R315" s="2"/>
      <c r="S315" s="2"/>
      <c r="T315" s="3"/>
      <c r="U315" s="10"/>
      <c r="V315" s="10"/>
      <c r="W315" s="2"/>
      <c r="X315" s="2"/>
      <c r="Y315" s="2"/>
    </row>
    <row r="316" spans="1:163" s="33" customFormat="1" ht="15.75" customHeight="1" x14ac:dyDescent="0.25">
      <c r="A316" s="1"/>
      <c r="B316" s="18"/>
      <c r="C316" s="18"/>
      <c r="D316" s="18"/>
      <c r="E316" s="18"/>
      <c r="F316" s="18"/>
      <c r="G316" s="18"/>
      <c r="H316" s="18"/>
      <c r="I316" s="18"/>
      <c r="J316" s="18"/>
      <c r="K316" s="18"/>
      <c r="L316" s="18"/>
      <c r="M316" s="18"/>
      <c r="N316" s="18"/>
      <c r="O316"/>
      <c r="P316"/>
      <c r="Q316" s="2"/>
      <c r="R316" s="2"/>
      <c r="S316" s="2"/>
      <c r="T316" s="3"/>
      <c r="U316" s="10"/>
      <c r="V316" s="10"/>
      <c r="W316" s="2"/>
      <c r="X316" s="2"/>
      <c r="Y316" s="2"/>
    </row>
    <row r="317" spans="1:163" s="33" customFormat="1" ht="15.75" customHeight="1" x14ac:dyDescent="0.25">
      <c r="A317" s="1"/>
      <c r="B317" s="18"/>
      <c r="C317" s="18"/>
      <c r="D317" s="18"/>
      <c r="E317" s="18"/>
      <c r="F317" s="18"/>
      <c r="G317" s="18"/>
      <c r="H317" s="18"/>
      <c r="I317" s="18"/>
      <c r="J317" s="18"/>
      <c r="K317" s="18"/>
      <c r="L317" s="18"/>
      <c r="M317" s="18"/>
      <c r="N317" s="18"/>
      <c r="O317"/>
      <c r="P317"/>
      <c r="Q317" s="2"/>
      <c r="R317" s="2"/>
      <c r="S317" s="2"/>
      <c r="T317" s="3"/>
      <c r="U317" s="10"/>
      <c r="V317" s="10"/>
      <c r="W317" s="2"/>
      <c r="X317" s="2"/>
      <c r="Y317" s="2"/>
    </row>
    <row r="318" spans="1:163" s="33" customFormat="1" ht="15.75" customHeight="1" x14ac:dyDescent="0.25">
      <c r="A318" s="1"/>
      <c r="B318" s="18"/>
      <c r="C318" s="18"/>
      <c r="D318" s="18"/>
      <c r="E318" s="18"/>
      <c r="F318" s="18"/>
      <c r="G318" s="18"/>
      <c r="H318" s="18"/>
      <c r="I318" s="18"/>
      <c r="J318" s="18"/>
      <c r="K318" s="18"/>
      <c r="L318" s="18"/>
      <c r="M318" s="18"/>
      <c r="N318" s="18"/>
      <c r="O318"/>
      <c r="P318"/>
      <c r="Q318" s="2"/>
      <c r="R318" s="2"/>
      <c r="S318" s="2"/>
      <c r="T318" s="3"/>
      <c r="U318" s="10"/>
      <c r="V318" s="10"/>
      <c r="W318" s="2"/>
      <c r="X318" s="2"/>
      <c r="Y318" s="2"/>
    </row>
    <row r="319" spans="1:163" s="33" customFormat="1" ht="15.75" customHeight="1" x14ac:dyDescent="0.25">
      <c r="A319" s="1"/>
      <c r="B319" s="18"/>
      <c r="C319" s="18"/>
      <c r="D319" s="18"/>
      <c r="E319" s="18"/>
      <c r="F319" s="18"/>
      <c r="G319" s="18"/>
      <c r="H319" s="18"/>
      <c r="I319" s="18"/>
      <c r="J319" s="18"/>
      <c r="K319" s="18"/>
      <c r="L319" s="18"/>
      <c r="M319" s="18"/>
      <c r="N319" s="18"/>
      <c r="O319"/>
      <c r="P319"/>
      <c r="Q319" s="2"/>
      <c r="R319" s="2"/>
      <c r="S319" s="2"/>
      <c r="T319" s="3"/>
      <c r="U319" s="10"/>
      <c r="V319" s="10"/>
      <c r="W319" s="2"/>
      <c r="X319" s="2"/>
      <c r="Y319" s="2"/>
    </row>
    <row r="320" spans="1:163" s="33" customFormat="1" ht="15.75" customHeight="1" x14ac:dyDescent="0.25">
      <c r="A320" s="1"/>
      <c r="B320" s="18"/>
      <c r="C320" s="18"/>
      <c r="D320" s="18"/>
      <c r="E320" s="18"/>
      <c r="F320" s="18"/>
      <c r="G320" s="18"/>
      <c r="H320" s="18"/>
      <c r="I320" s="18"/>
      <c r="J320" s="18"/>
      <c r="K320" s="18"/>
      <c r="L320" s="18"/>
      <c r="M320" s="18"/>
      <c r="N320" s="18"/>
      <c r="O320"/>
      <c r="P320"/>
      <c r="Q320" s="2"/>
      <c r="R320" s="2"/>
      <c r="S320" s="2"/>
      <c r="T320" s="3"/>
      <c r="U320" s="10"/>
      <c r="V320" s="10"/>
      <c r="W320" s="2"/>
      <c r="X320" s="2"/>
      <c r="Y320" s="2"/>
    </row>
    <row r="321" spans="1:25" s="33" customFormat="1" ht="15.75" customHeight="1" x14ac:dyDescent="0.25">
      <c r="A321" s="1"/>
      <c r="B321" s="18"/>
      <c r="C321" s="18"/>
      <c r="D321" s="18"/>
      <c r="E321" s="18"/>
      <c r="F321" s="18"/>
      <c r="G321" s="18"/>
      <c r="H321" s="18"/>
      <c r="I321" s="18"/>
      <c r="J321" s="18"/>
      <c r="K321" s="18"/>
      <c r="L321" s="18"/>
      <c r="M321" s="18"/>
      <c r="N321" s="18"/>
      <c r="O321"/>
      <c r="P321"/>
      <c r="Q321" s="2"/>
      <c r="R321" s="2"/>
      <c r="S321" s="2"/>
      <c r="T321" s="3"/>
      <c r="U321" s="10"/>
      <c r="V321" s="10"/>
      <c r="W321" s="2"/>
      <c r="X321" s="2"/>
      <c r="Y321" s="2"/>
    </row>
    <row r="322" spans="1:25" s="33" customFormat="1" ht="15.75" customHeight="1" x14ac:dyDescent="0.25">
      <c r="A322" s="1"/>
      <c r="B322" s="18"/>
      <c r="C322" s="18"/>
      <c r="D322" s="18"/>
      <c r="E322" s="18"/>
      <c r="F322" s="18"/>
      <c r="G322" s="18"/>
      <c r="H322" s="18"/>
      <c r="I322" s="18"/>
      <c r="J322" s="18"/>
      <c r="K322" s="18"/>
      <c r="L322" s="18"/>
      <c r="M322" s="18"/>
      <c r="N322" s="18"/>
      <c r="O322"/>
      <c r="P322"/>
      <c r="Q322" s="2"/>
      <c r="R322" s="2"/>
      <c r="S322" s="2"/>
      <c r="T322" s="3"/>
      <c r="U322" s="10"/>
      <c r="V322" s="10"/>
      <c r="W322" s="2"/>
      <c r="X322" s="2"/>
      <c r="Y322" s="2"/>
    </row>
    <row r="323" spans="1:25" s="33" customFormat="1" ht="15.75" customHeight="1" x14ac:dyDescent="0.25">
      <c r="A323" s="1"/>
      <c r="B323" s="18"/>
      <c r="C323" s="18"/>
      <c r="D323" s="18"/>
      <c r="E323" s="18"/>
      <c r="F323" s="18"/>
      <c r="G323" s="18"/>
      <c r="H323" s="18"/>
      <c r="I323" s="18"/>
      <c r="J323" s="18"/>
      <c r="K323" s="18"/>
      <c r="L323" s="18"/>
      <c r="M323" s="18"/>
      <c r="N323" s="18"/>
      <c r="O323"/>
      <c r="P323"/>
      <c r="Q323" s="2"/>
      <c r="R323" s="2"/>
      <c r="S323" s="2"/>
      <c r="T323" s="3"/>
      <c r="U323" s="10"/>
      <c r="V323" s="10"/>
      <c r="W323" s="2"/>
      <c r="X323" s="2"/>
      <c r="Y323" s="2"/>
    </row>
    <row r="324" spans="1:25" s="33" customFormat="1" ht="15.75" customHeight="1" x14ac:dyDescent="0.25">
      <c r="A324" s="1"/>
      <c r="B324" s="18"/>
      <c r="C324" s="18"/>
      <c r="D324" s="18"/>
      <c r="E324" s="18"/>
      <c r="F324" s="18"/>
      <c r="G324" s="18"/>
      <c r="H324" s="18"/>
      <c r="I324" s="18"/>
      <c r="J324" s="18"/>
      <c r="K324" s="18"/>
      <c r="L324" s="18"/>
      <c r="M324" s="18"/>
      <c r="N324" s="18"/>
      <c r="O324"/>
      <c r="P324"/>
      <c r="Q324" s="2"/>
      <c r="R324" s="2"/>
      <c r="S324" s="2"/>
      <c r="T324" s="3"/>
      <c r="U324" s="10"/>
      <c r="V324" s="10"/>
      <c r="W324" s="2"/>
      <c r="X324" s="2"/>
      <c r="Y324" s="2"/>
    </row>
    <row r="325" spans="1:25" s="33" customFormat="1" ht="15.75" customHeight="1" x14ac:dyDescent="0.25">
      <c r="A325" s="1"/>
      <c r="B325" s="18"/>
      <c r="C325" s="18"/>
      <c r="D325" s="18"/>
      <c r="E325" s="18"/>
      <c r="F325" s="18"/>
      <c r="G325" s="18"/>
      <c r="H325" s="18"/>
      <c r="I325" s="18"/>
      <c r="J325" s="18"/>
      <c r="K325" s="18"/>
      <c r="L325" s="18"/>
      <c r="M325" s="18"/>
      <c r="N325" s="18"/>
      <c r="O325"/>
      <c r="P325"/>
      <c r="Q325" s="2"/>
      <c r="R325" s="2"/>
      <c r="S325" s="2"/>
      <c r="T325" s="3"/>
      <c r="U325" s="10"/>
      <c r="V325" s="10"/>
      <c r="W325" s="2"/>
      <c r="X325" s="2"/>
      <c r="Y325" s="2"/>
    </row>
    <row r="326" spans="1:25" s="33" customFormat="1" ht="15.75" customHeight="1" x14ac:dyDescent="0.25">
      <c r="A326" s="1"/>
      <c r="B326" s="18"/>
      <c r="C326" s="18"/>
      <c r="D326" s="18"/>
      <c r="E326" s="18"/>
      <c r="F326" s="18"/>
      <c r="G326" s="18"/>
      <c r="H326" s="18"/>
      <c r="I326" s="18"/>
      <c r="J326" s="18"/>
      <c r="K326" s="18"/>
      <c r="L326" s="18"/>
      <c r="M326" s="18"/>
      <c r="N326" s="18"/>
      <c r="O326"/>
      <c r="P326"/>
      <c r="Q326" s="2"/>
      <c r="R326" s="2"/>
      <c r="S326" s="2"/>
      <c r="T326" s="3"/>
      <c r="U326" s="10"/>
      <c r="V326" s="10"/>
      <c r="W326" s="2"/>
      <c r="X326" s="2"/>
      <c r="Y326" s="2"/>
    </row>
    <row r="327" spans="1:25" s="33" customFormat="1" ht="15.75" customHeight="1" x14ac:dyDescent="0.25">
      <c r="A327" s="1"/>
      <c r="B327" s="18"/>
      <c r="C327" s="18"/>
      <c r="D327" s="18"/>
      <c r="E327" s="18"/>
      <c r="F327" s="18"/>
      <c r="G327" s="18"/>
      <c r="H327" s="18"/>
      <c r="I327" s="18"/>
      <c r="J327" s="18"/>
      <c r="K327" s="18"/>
      <c r="L327" s="18"/>
      <c r="M327" s="18"/>
      <c r="N327" s="18"/>
      <c r="O327"/>
      <c r="P327"/>
      <c r="Q327" s="2"/>
      <c r="R327" s="2"/>
      <c r="S327" s="2"/>
      <c r="T327" s="3"/>
      <c r="U327" s="10"/>
      <c r="V327" s="10"/>
      <c r="W327" s="2"/>
      <c r="X327" s="2"/>
      <c r="Y327" s="2"/>
    </row>
    <row r="328" spans="1:25" s="33" customFormat="1" ht="15.75" customHeight="1" x14ac:dyDescent="0.25">
      <c r="A328" s="1"/>
      <c r="B328" s="18"/>
      <c r="C328" s="18"/>
      <c r="D328" s="18"/>
      <c r="E328" s="18"/>
      <c r="F328" s="18"/>
      <c r="G328" s="18"/>
      <c r="H328" s="18"/>
      <c r="I328" s="18"/>
      <c r="J328" s="18"/>
      <c r="K328" s="18"/>
      <c r="L328" s="18"/>
      <c r="M328" s="18"/>
      <c r="N328" s="18"/>
      <c r="O328"/>
      <c r="P328"/>
      <c r="Q328" s="2"/>
      <c r="R328" s="2"/>
      <c r="S328" s="2"/>
      <c r="T328" s="3"/>
      <c r="U328" s="10"/>
      <c r="V328" s="10"/>
      <c r="W328" s="2"/>
      <c r="X328" s="2"/>
      <c r="Y328" s="2"/>
    </row>
    <row r="329" spans="1:25" s="33" customFormat="1" ht="15.75" customHeight="1" x14ac:dyDescent="0.25">
      <c r="A329" s="1"/>
      <c r="B329" s="18"/>
      <c r="C329" s="18"/>
      <c r="D329" s="18"/>
      <c r="E329" s="18"/>
      <c r="F329" s="18"/>
      <c r="G329" s="18"/>
      <c r="H329" s="18"/>
      <c r="I329" s="18"/>
      <c r="J329" s="18"/>
      <c r="K329" s="18"/>
      <c r="L329" s="18"/>
      <c r="M329" s="18"/>
      <c r="N329" s="18"/>
      <c r="O329"/>
      <c r="P329"/>
      <c r="Q329" s="2"/>
      <c r="R329" s="2"/>
      <c r="S329" s="2"/>
      <c r="T329" s="3"/>
      <c r="U329" s="10"/>
      <c r="V329" s="10"/>
      <c r="W329" s="2"/>
      <c r="X329" s="2"/>
      <c r="Y329" s="2"/>
    </row>
    <row r="330" spans="1:25" s="33" customFormat="1" ht="15.75" customHeight="1" x14ac:dyDescent="0.25">
      <c r="A330" s="1"/>
      <c r="B330" s="18"/>
      <c r="C330" s="18"/>
      <c r="D330" s="18"/>
      <c r="E330" s="18"/>
      <c r="F330" s="18"/>
      <c r="G330" s="18"/>
      <c r="H330" s="18"/>
      <c r="I330" s="18"/>
      <c r="J330" s="18"/>
      <c r="K330" s="18"/>
      <c r="L330" s="18"/>
      <c r="M330" s="18"/>
      <c r="N330" s="18"/>
      <c r="O330"/>
      <c r="P330"/>
      <c r="Q330" s="2"/>
      <c r="R330" s="2"/>
      <c r="S330" s="2"/>
      <c r="T330" s="3"/>
      <c r="U330" s="10"/>
      <c r="V330" s="10"/>
      <c r="W330" s="2"/>
      <c r="X330" s="2"/>
      <c r="Y330" s="2"/>
    </row>
    <row r="331" spans="1:25" s="33" customFormat="1" ht="15.75" customHeight="1" x14ac:dyDescent="0.25">
      <c r="A331" s="1"/>
      <c r="B331" s="18"/>
      <c r="C331" s="18"/>
      <c r="D331" s="18"/>
      <c r="E331" s="18"/>
      <c r="F331" s="18"/>
      <c r="G331" s="18"/>
      <c r="H331" s="18"/>
      <c r="I331" s="18"/>
      <c r="J331" s="18"/>
      <c r="K331" s="18"/>
      <c r="L331" s="18"/>
      <c r="M331" s="18"/>
      <c r="N331" s="18"/>
      <c r="O331"/>
      <c r="P331"/>
      <c r="Q331" s="2"/>
      <c r="R331" s="2"/>
      <c r="S331" s="2"/>
      <c r="T331" s="3"/>
      <c r="U331" s="10"/>
      <c r="V331" s="10"/>
      <c r="W331" s="2"/>
      <c r="X331" s="2"/>
      <c r="Y331" s="2"/>
    </row>
    <row r="332" spans="1:25" s="33" customFormat="1" ht="15.75" customHeight="1" x14ac:dyDescent="0.25">
      <c r="A332" s="1"/>
      <c r="B332" s="18"/>
      <c r="C332" s="18"/>
      <c r="D332" s="18"/>
      <c r="E332" s="18"/>
      <c r="F332" s="18"/>
      <c r="G332" s="18"/>
      <c r="H332" s="18"/>
      <c r="I332" s="18"/>
      <c r="J332" s="18"/>
      <c r="K332" s="18"/>
      <c r="L332" s="18"/>
      <c r="M332" s="18"/>
      <c r="N332" s="18"/>
      <c r="O332"/>
      <c r="P332"/>
      <c r="Q332" s="2"/>
      <c r="R332" s="2"/>
      <c r="S332" s="2"/>
      <c r="T332" s="3"/>
      <c r="U332" s="10"/>
      <c r="V332" s="10"/>
      <c r="W332" s="2"/>
      <c r="X332" s="2"/>
      <c r="Y332" s="2"/>
    </row>
    <row r="333" spans="1:25" s="33" customFormat="1" ht="15.75" customHeight="1" x14ac:dyDescent="0.25">
      <c r="A333" s="1"/>
      <c r="B333" s="18"/>
      <c r="C333" s="18"/>
      <c r="D333" s="18"/>
      <c r="E333" s="18"/>
      <c r="F333" s="18"/>
      <c r="G333" s="18"/>
      <c r="H333" s="18"/>
      <c r="I333" s="18"/>
      <c r="J333" s="18"/>
      <c r="K333" s="18"/>
      <c r="L333" s="18"/>
      <c r="M333" s="18"/>
      <c r="N333" s="18"/>
      <c r="O333"/>
      <c r="P333"/>
      <c r="Q333" s="2"/>
      <c r="R333" s="2"/>
      <c r="S333" s="2"/>
      <c r="T333" s="3"/>
      <c r="U333" s="10"/>
      <c r="V333" s="10"/>
      <c r="W333" s="2"/>
      <c r="X333" s="2"/>
      <c r="Y333" s="2"/>
    </row>
    <row r="334" spans="1:25" s="33" customFormat="1" ht="15.75" customHeight="1" x14ac:dyDescent="0.25">
      <c r="A334" s="1"/>
      <c r="B334" s="18"/>
      <c r="C334" s="18"/>
      <c r="D334" s="18"/>
      <c r="E334" s="18"/>
      <c r="F334" s="18"/>
      <c r="G334" s="18"/>
      <c r="H334" s="18"/>
      <c r="I334" s="18"/>
      <c r="J334" s="18"/>
      <c r="K334" s="18"/>
      <c r="L334" s="18"/>
      <c r="M334" s="18"/>
      <c r="N334" s="18"/>
      <c r="O334"/>
      <c r="P334"/>
      <c r="Q334" s="2"/>
      <c r="R334" s="2"/>
      <c r="S334" s="2"/>
      <c r="T334" s="3"/>
      <c r="U334" s="10"/>
      <c r="V334" s="10"/>
      <c r="W334" s="2"/>
      <c r="X334" s="2"/>
      <c r="Y334" s="2"/>
    </row>
    <row r="335" spans="1:25" s="33" customFormat="1" ht="15.75" customHeight="1" x14ac:dyDescent="0.25">
      <c r="A335" s="1"/>
      <c r="B335" s="18"/>
      <c r="C335" s="18"/>
      <c r="D335" s="18"/>
      <c r="E335" s="18"/>
      <c r="F335" s="18"/>
      <c r="G335" s="18"/>
      <c r="H335" s="18"/>
      <c r="I335" s="18"/>
      <c r="J335" s="18"/>
      <c r="K335" s="18"/>
      <c r="L335" s="18"/>
      <c r="M335" s="18"/>
      <c r="N335" s="18"/>
      <c r="O335"/>
      <c r="P335"/>
      <c r="Q335" s="2"/>
      <c r="R335" s="2"/>
      <c r="S335" s="2"/>
      <c r="T335" s="3"/>
      <c r="U335" s="10"/>
      <c r="V335" s="10"/>
      <c r="W335" s="2"/>
      <c r="X335" s="2"/>
      <c r="Y335" s="2"/>
    </row>
    <row r="336" spans="1:25" s="33" customFormat="1" ht="15.75" customHeight="1" x14ac:dyDescent="0.25">
      <c r="A336" s="1"/>
      <c r="B336" s="18"/>
      <c r="C336" s="18"/>
      <c r="D336" s="18"/>
      <c r="E336" s="18"/>
      <c r="F336" s="18"/>
      <c r="G336" s="18"/>
      <c r="H336" s="18"/>
      <c r="I336" s="18"/>
      <c r="J336" s="18"/>
      <c r="K336" s="18"/>
      <c r="L336" s="18"/>
      <c r="M336" s="18"/>
      <c r="N336" s="18"/>
      <c r="O336"/>
      <c r="P336"/>
      <c r="Q336" s="2"/>
      <c r="R336" s="2"/>
      <c r="S336" s="2"/>
      <c r="T336" s="3"/>
      <c r="U336" s="10"/>
      <c r="V336" s="10"/>
      <c r="W336" s="2"/>
      <c r="X336" s="2"/>
      <c r="Y336" s="2"/>
    </row>
    <row r="337" spans="1:25" s="33" customFormat="1" ht="15.75" customHeight="1" x14ac:dyDescent="0.25">
      <c r="A337" s="1"/>
      <c r="B337" s="18"/>
      <c r="C337" s="18"/>
      <c r="D337" s="18"/>
      <c r="E337" s="18"/>
      <c r="F337" s="18"/>
      <c r="G337" s="18"/>
      <c r="H337" s="18"/>
      <c r="I337" s="18"/>
      <c r="J337" s="18"/>
      <c r="K337" s="18"/>
      <c r="L337" s="18"/>
      <c r="M337" s="18"/>
      <c r="N337" s="18"/>
      <c r="O337"/>
      <c r="P337"/>
      <c r="Q337" s="2"/>
      <c r="R337" s="2"/>
      <c r="S337" s="2"/>
      <c r="T337" s="3"/>
      <c r="U337" s="10"/>
      <c r="V337" s="10"/>
      <c r="W337" s="2"/>
      <c r="X337" s="2"/>
      <c r="Y337" s="2"/>
    </row>
    <row r="338" spans="1:25" s="33" customFormat="1" ht="15.75" customHeight="1" x14ac:dyDescent="0.25">
      <c r="A338" s="1"/>
      <c r="B338" s="18"/>
      <c r="C338" s="18"/>
      <c r="D338" s="18"/>
      <c r="E338" s="18"/>
      <c r="F338" s="18"/>
      <c r="G338" s="18"/>
      <c r="H338" s="18"/>
      <c r="I338" s="18"/>
      <c r="J338" s="18"/>
      <c r="K338" s="18"/>
      <c r="L338" s="18"/>
      <c r="M338" s="18"/>
      <c r="N338" s="18"/>
      <c r="O338"/>
      <c r="P338"/>
      <c r="Q338" s="2"/>
      <c r="R338" s="2"/>
      <c r="S338" s="2"/>
      <c r="T338" s="3"/>
      <c r="U338" s="10"/>
      <c r="V338" s="10"/>
      <c r="W338" s="2"/>
      <c r="X338" s="2"/>
      <c r="Y338" s="2"/>
    </row>
    <row r="339" spans="1:25" s="33" customFormat="1" ht="15.75" customHeight="1" x14ac:dyDescent="0.25">
      <c r="A339" s="1"/>
      <c r="B339" s="18"/>
      <c r="C339" s="18"/>
      <c r="D339" s="18"/>
      <c r="E339" s="18"/>
      <c r="F339" s="18"/>
      <c r="G339" s="18"/>
      <c r="H339" s="18"/>
      <c r="I339" s="18"/>
      <c r="J339" s="18"/>
      <c r="K339" s="18"/>
      <c r="L339" s="18"/>
      <c r="M339" s="18"/>
      <c r="N339" s="18"/>
      <c r="O339"/>
      <c r="P339"/>
      <c r="Q339" s="2"/>
      <c r="R339" s="2"/>
      <c r="S339" s="2"/>
      <c r="T339" s="3"/>
      <c r="U339" s="10"/>
      <c r="V339" s="10"/>
      <c r="W339" s="2"/>
      <c r="X339" s="2"/>
      <c r="Y339" s="2"/>
    </row>
    <row r="340" spans="1:25" s="33" customFormat="1" ht="15.75" customHeight="1" x14ac:dyDescent="0.25">
      <c r="A340" s="1"/>
      <c r="B340" s="18"/>
      <c r="C340" s="18"/>
      <c r="D340" s="18"/>
      <c r="E340" s="18"/>
      <c r="F340" s="18"/>
      <c r="G340" s="18"/>
      <c r="H340" s="18"/>
      <c r="I340" s="18"/>
      <c r="J340" s="18"/>
      <c r="K340" s="18"/>
      <c r="L340" s="18"/>
      <c r="M340" s="18"/>
      <c r="N340" s="18"/>
      <c r="O340"/>
      <c r="P340"/>
      <c r="Q340" s="2"/>
      <c r="R340" s="2"/>
      <c r="S340" s="2"/>
      <c r="T340" s="3"/>
      <c r="U340" s="10"/>
      <c r="V340" s="10"/>
      <c r="W340" s="2"/>
      <c r="X340" s="2"/>
      <c r="Y340" s="2"/>
    </row>
    <row r="341" spans="1:25" s="33" customFormat="1" ht="15.75" customHeight="1" x14ac:dyDescent="0.25">
      <c r="A341" s="1"/>
      <c r="B341" s="18"/>
      <c r="C341" s="18"/>
      <c r="D341" s="18"/>
      <c r="E341" s="18"/>
      <c r="F341" s="18"/>
      <c r="G341" s="18"/>
      <c r="H341" s="18"/>
      <c r="I341" s="18"/>
      <c r="J341" s="18"/>
      <c r="K341" s="18"/>
      <c r="L341" s="18"/>
      <c r="M341" s="18"/>
      <c r="N341" s="18"/>
      <c r="O341"/>
      <c r="P341"/>
      <c r="Q341" s="2"/>
      <c r="R341" s="2"/>
      <c r="S341" s="2"/>
      <c r="T341" s="3"/>
      <c r="U341" s="10"/>
      <c r="V341" s="10"/>
      <c r="W341" s="2"/>
      <c r="X341" s="2"/>
      <c r="Y341" s="2"/>
    </row>
    <row r="342" spans="1:25" s="33" customFormat="1" ht="15.75" customHeight="1" x14ac:dyDescent="0.25">
      <c r="A342" s="1"/>
      <c r="B342" s="18"/>
      <c r="C342" s="18"/>
      <c r="D342" s="18"/>
      <c r="E342" s="18"/>
      <c r="F342" s="18"/>
      <c r="G342" s="18"/>
      <c r="H342" s="18"/>
      <c r="I342" s="18"/>
      <c r="J342" s="18"/>
      <c r="K342" s="18"/>
      <c r="L342" s="18"/>
      <c r="M342" s="18"/>
      <c r="N342" s="18"/>
      <c r="O342"/>
      <c r="P342"/>
      <c r="Q342" s="2"/>
      <c r="R342" s="2"/>
      <c r="S342" s="2"/>
      <c r="T342" s="3"/>
      <c r="U342" s="10"/>
      <c r="V342" s="10"/>
      <c r="W342" s="2"/>
      <c r="X342" s="2"/>
      <c r="Y342" s="2"/>
    </row>
    <row r="343" spans="1:25" s="33" customFormat="1" ht="15.75" customHeight="1" x14ac:dyDescent="0.25">
      <c r="A343" s="1"/>
      <c r="B343" s="18"/>
      <c r="C343" s="18"/>
      <c r="D343" s="18"/>
      <c r="E343" s="18"/>
      <c r="F343" s="18"/>
      <c r="G343" s="18"/>
      <c r="H343" s="18"/>
      <c r="I343" s="18"/>
      <c r="J343" s="18"/>
      <c r="K343" s="18"/>
      <c r="L343" s="18"/>
      <c r="M343" s="18"/>
      <c r="N343" s="18"/>
      <c r="O343"/>
      <c r="P343"/>
      <c r="Q343" s="2"/>
      <c r="R343" s="2"/>
      <c r="S343" s="2"/>
      <c r="T343" s="3"/>
      <c r="U343" s="10"/>
      <c r="V343" s="10"/>
      <c r="W343" s="2"/>
      <c r="X343" s="2"/>
      <c r="Y343" s="2"/>
    </row>
    <row r="344" spans="1:25" s="33" customFormat="1" ht="15.75" customHeight="1" x14ac:dyDescent="0.25">
      <c r="A344" s="1"/>
      <c r="B344" s="18"/>
      <c r="C344" s="18"/>
      <c r="D344" s="18"/>
      <c r="E344" s="18"/>
      <c r="F344" s="18"/>
      <c r="G344" s="18"/>
      <c r="H344" s="18"/>
      <c r="I344" s="18"/>
      <c r="J344" s="18"/>
      <c r="K344" s="18"/>
      <c r="L344" s="18"/>
      <c r="M344" s="18"/>
      <c r="N344" s="18"/>
      <c r="O344"/>
      <c r="P344"/>
      <c r="Q344" s="2"/>
      <c r="R344" s="2"/>
      <c r="S344" s="2"/>
      <c r="T344" s="3"/>
      <c r="U344" s="10"/>
      <c r="V344" s="10"/>
      <c r="W344" s="2"/>
      <c r="X344" s="2"/>
      <c r="Y344" s="2"/>
    </row>
    <row r="345" spans="1:25" s="33" customFormat="1" ht="15.75" customHeight="1" x14ac:dyDescent="0.25">
      <c r="A345" s="1"/>
      <c r="B345" s="18"/>
      <c r="C345" s="18"/>
      <c r="D345" s="18"/>
      <c r="E345" s="18"/>
      <c r="F345" s="18"/>
      <c r="G345" s="18"/>
      <c r="H345" s="18"/>
      <c r="I345" s="18"/>
      <c r="J345" s="18"/>
      <c r="K345" s="18"/>
      <c r="L345" s="18"/>
      <c r="M345" s="18"/>
      <c r="N345" s="18"/>
      <c r="O345"/>
      <c r="P345"/>
      <c r="Q345" s="2"/>
      <c r="R345" s="2"/>
      <c r="S345" s="2"/>
      <c r="T345" s="3"/>
      <c r="U345" s="10"/>
      <c r="V345" s="10"/>
      <c r="W345" s="2"/>
      <c r="X345" s="2"/>
      <c r="Y345" s="2"/>
    </row>
    <row r="346" spans="1:25" s="33" customFormat="1" ht="15.75" customHeight="1" x14ac:dyDescent="0.25">
      <c r="A346" s="1"/>
      <c r="B346" s="18"/>
      <c r="C346" s="18"/>
      <c r="D346" s="18"/>
      <c r="E346" s="18"/>
      <c r="F346" s="18"/>
      <c r="G346" s="18"/>
      <c r="H346" s="18"/>
      <c r="I346" s="18"/>
      <c r="J346" s="18"/>
      <c r="K346" s="18"/>
      <c r="L346" s="18"/>
      <c r="M346" s="18"/>
      <c r="N346" s="18"/>
      <c r="O346"/>
      <c r="P346"/>
      <c r="Q346" s="2"/>
      <c r="R346" s="2"/>
      <c r="S346" s="2"/>
      <c r="T346" s="3"/>
      <c r="U346" s="10"/>
      <c r="V346" s="10"/>
      <c r="W346" s="2"/>
      <c r="X346" s="2"/>
      <c r="Y346" s="2"/>
    </row>
    <row r="347" spans="1:25" s="33" customFormat="1" ht="15.75" customHeight="1" x14ac:dyDescent="0.25">
      <c r="A347" s="1"/>
      <c r="B347" s="18"/>
      <c r="C347" s="18"/>
      <c r="D347" s="18"/>
      <c r="E347" s="18"/>
      <c r="F347" s="18"/>
      <c r="G347" s="18"/>
      <c r="H347" s="18"/>
      <c r="I347" s="18"/>
      <c r="J347" s="18"/>
      <c r="K347" s="18"/>
      <c r="L347" s="18"/>
      <c r="M347" s="18"/>
      <c r="N347" s="18"/>
      <c r="O347"/>
      <c r="P347"/>
      <c r="Q347" s="2"/>
      <c r="R347" s="2"/>
      <c r="S347" s="2"/>
      <c r="T347" s="3"/>
      <c r="U347" s="10"/>
      <c r="V347" s="10"/>
      <c r="W347" s="2"/>
      <c r="X347" s="2"/>
      <c r="Y347" s="2"/>
    </row>
    <row r="348" spans="1:25" s="33" customFormat="1" ht="15.75" customHeight="1" x14ac:dyDescent="0.25">
      <c r="A348" s="1"/>
      <c r="B348" s="18"/>
      <c r="C348" s="18"/>
      <c r="D348" s="18"/>
      <c r="E348" s="18"/>
      <c r="F348" s="18"/>
      <c r="G348" s="18"/>
      <c r="H348" s="18"/>
      <c r="I348" s="18"/>
      <c r="J348" s="18"/>
      <c r="K348" s="18"/>
      <c r="L348" s="18"/>
      <c r="M348" s="18"/>
      <c r="N348" s="18"/>
      <c r="O348"/>
      <c r="P348"/>
      <c r="Q348" s="2"/>
      <c r="R348" s="2"/>
      <c r="S348" s="2"/>
      <c r="T348" s="3"/>
      <c r="U348" s="10"/>
      <c r="V348" s="10"/>
      <c r="W348" s="2"/>
      <c r="X348" s="2"/>
      <c r="Y348" s="2"/>
    </row>
    <row r="349" spans="1:25" s="33" customFormat="1" ht="15.75" customHeight="1" x14ac:dyDescent="0.25">
      <c r="A349" s="1"/>
      <c r="B349" s="18"/>
      <c r="C349" s="18"/>
      <c r="D349" s="18"/>
      <c r="E349" s="18"/>
      <c r="F349" s="18"/>
      <c r="G349" s="18"/>
      <c r="H349" s="18"/>
      <c r="I349" s="18"/>
      <c r="J349" s="18"/>
      <c r="K349" s="18"/>
      <c r="L349" s="18"/>
      <c r="M349" s="18"/>
      <c r="N349" s="18"/>
      <c r="O349"/>
      <c r="P349"/>
      <c r="Q349" s="2"/>
      <c r="R349" s="2"/>
      <c r="S349" s="2"/>
      <c r="T349" s="3"/>
      <c r="U349" s="10"/>
      <c r="V349" s="10"/>
      <c r="W349" s="2"/>
      <c r="X349" s="2"/>
      <c r="Y349" s="2"/>
    </row>
    <row r="350" spans="1:25" s="33" customFormat="1" ht="15.75" customHeight="1" x14ac:dyDescent="0.25">
      <c r="A350" s="1"/>
      <c r="B350" s="18"/>
      <c r="C350" s="18"/>
      <c r="D350" s="18"/>
      <c r="E350" s="18"/>
      <c r="F350" s="18"/>
      <c r="G350" s="18"/>
      <c r="H350" s="18"/>
      <c r="I350" s="18"/>
      <c r="J350" s="18"/>
      <c r="K350" s="18"/>
      <c r="L350" s="18"/>
      <c r="M350" s="18"/>
      <c r="N350" s="18"/>
      <c r="O350"/>
      <c r="P350"/>
      <c r="Q350" s="2"/>
      <c r="R350" s="2"/>
      <c r="S350" s="2"/>
      <c r="T350" s="3"/>
      <c r="U350" s="10"/>
      <c r="V350" s="10"/>
      <c r="W350" s="2"/>
      <c r="X350" s="2"/>
      <c r="Y350" s="2"/>
    </row>
    <row r="351" spans="1:25" s="33" customFormat="1" ht="15.75" customHeight="1" x14ac:dyDescent="0.25">
      <c r="A351" s="1"/>
      <c r="B351" s="18"/>
      <c r="C351" s="18"/>
      <c r="D351" s="18"/>
      <c r="E351" s="18"/>
      <c r="F351" s="18"/>
      <c r="G351" s="18"/>
      <c r="H351" s="18"/>
      <c r="I351" s="18"/>
      <c r="J351" s="18"/>
      <c r="K351" s="18"/>
      <c r="L351" s="18"/>
      <c r="M351" s="18"/>
      <c r="N351" s="18"/>
      <c r="O351"/>
      <c r="P351"/>
      <c r="Q351" s="2"/>
      <c r="R351" s="2"/>
      <c r="S351" s="2"/>
      <c r="T351" s="3"/>
      <c r="U351" s="10"/>
      <c r="V351" s="10"/>
      <c r="W351" s="2"/>
      <c r="X351" s="2"/>
      <c r="Y351" s="2"/>
    </row>
    <row r="352" spans="1:25" s="33" customFormat="1" ht="15.75" customHeight="1" x14ac:dyDescent="0.25">
      <c r="A352" s="1"/>
      <c r="B352" s="18"/>
      <c r="C352" s="18"/>
      <c r="D352" s="18"/>
      <c r="E352" s="18"/>
      <c r="F352" s="18"/>
      <c r="G352" s="18"/>
      <c r="H352" s="18"/>
      <c r="I352" s="18"/>
      <c r="J352" s="18"/>
      <c r="K352" s="18"/>
      <c r="L352" s="18"/>
      <c r="M352" s="18"/>
      <c r="N352" s="18"/>
      <c r="O352"/>
      <c r="P352"/>
      <c r="Q352" s="2"/>
      <c r="R352" s="2"/>
      <c r="S352" s="2"/>
      <c r="T352" s="3"/>
      <c r="U352" s="10"/>
      <c r="V352" s="10"/>
      <c r="W352" s="2"/>
      <c r="X352" s="2"/>
      <c r="Y352" s="2"/>
    </row>
    <row r="353" spans="1:25" s="33" customFormat="1" ht="15.75" customHeight="1" x14ac:dyDescent="0.25">
      <c r="A353" s="1"/>
      <c r="B353" s="18"/>
      <c r="C353" s="18"/>
      <c r="D353" s="18"/>
      <c r="E353" s="18"/>
      <c r="F353" s="18"/>
      <c r="G353" s="18"/>
      <c r="H353" s="18"/>
      <c r="I353" s="18"/>
      <c r="J353" s="18"/>
      <c r="K353" s="18"/>
      <c r="L353" s="18"/>
      <c r="M353" s="18"/>
      <c r="N353" s="18"/>
      <c r="O353"/>
      <c r="P353"/>
      <c r="Q353" s="2"/>
      <c r="R353" s="2"/>
      <c r="S353" s="2"/>
      <c r="T353" s="3"/>
      <c r="U353" s="10"/>
      <c r="V353" s="10"/>
      <c r="W353" s="2"/>
      <c r="X353" s="2"/>
      <c r="Y353" s="2"/>
    </row>
    <row r="354" spans="1:25" s="33" customFormat="1" ht="15.75" customHeight="1" x14ac:dyDescent="0.25">
      <c r="A354" s="1"/>
      <c r="B354" s="18"/>
      <c r="C354" s="18"/>
      <c r="D354" s="18"/>
      <c r="E354" s="18"/>
      <c r="F354" s="18"/>
      <c r="G354" s="18"/>
      <c r="H354" s="18"/>
      <c r="I354" s="18"/>
      <c r="J354" s="18"/>
      <c r="K354" s="18"/>
      <c r="L354" s="18"/>
      <c r="M354" s="18"/>
      <c r="N354" s="18"/>
      <c r="O354"/>
      <c r="P354"/>
      <c r="Q354" s="2"/>
      <c r="R354" s="2"/>
      <c r="S354" s="2"/>
      <c r="T354" s="3"/>
      <c r="U354" s="10"/>
      <c r="V354" s="10"/>
      <c r="W354" s="2"/>
      <c r="X354" s="2"/>
      <c r="Y354" s="2"/>
    </row>
    <row r="355" spans="1:25" s="33" customFormat="1" ht="15.75" customHeight="1" x14ac:dyDescent="0.25">
      <c r="A355" s="1"/>
      <c r="B355" s="18"/>
      <c r="C355" s="18"/>
      <c r="D355" s="18"/>
      <c r="E355" s="18"/>
      <c r="F355" s="18"/>
      <c r="G355" s="18"/>
      <c r="H355" s="18"/>
      <c r="I355" s="18"/>
      <c r="J355" s="18"/>
      <c r="K355" s="18"/>
      <c r="L355" s="18"/>
      <c r="M355" s="18"/>
      <c r="N355" s="18"/>
      <c r="O355"/>
      <c r="P355"/>
      <c r="Q355" s="2"/>
      <c r="R355" s="2"/>
      <c r="S355" s="2"/>
      <c r="T355" s="3"/>
      <c r="U355" s="10"/>
      <c r="V355" s="10"/>
      <c r="W355" s="2"/>
      <c r="X355" s="2"/>
      <c r="Y355" s="2"/>
    </row>
    <row r="356" spans="1:25" s="33" customFormat="1" ht="15.75" customHeight="1" x14ac:dyDescent="0.25">
      <c r="A356" s="1"/>
      <c r="B356" s="18"/>
      <c r="C356" s="18"/>
      <c r="D356" s="18"/>
      <c r="E356" s="18"/>
      <c r="F356" s="18"/>
      <c r="G356" s="18"/>
      <c r="H356" s="18"/>
      <c r="I356" s="18"/>
      <c r="J356" s="18"/>
      <c r="K356" s="18"/>
      <c r="L356" s="18"/>
      <c r="M356" s="18"/>
      <c r="N356" s="18"/>
      <c r="O356"/>
      <c r="P356"/>
      <c r="Q356" s="2"/>
      <c r="R356" s="2"/>
      <c r="S356" s="2"/>
      <c r="T356" s="3"/>
      <c r="U356" s="10"/>
      <c r="V356" s="10"/>
      <c r="W356" s="2"/>
      <c r="X356" s="2"/>
      <c r="Y356" s="2"/>
    </row>
    <row r="357" spans="1:25" s="33" customFormat="1" ht="15.75" customHeight="1" x14ac:dyDescent="0.25">
      <c r="A357" s="1"/>
      <c r="B357" s="18"/>
      <c r="C357" s="18"/>
      <c r="D357" s="18"/>
      <c r="E357" s="18"/>
      <c r="F357" s="18"/>
      <c r="G357" s="18"/>
      <c r="H357" s="18"/>
      <c r="I357" s="18"/>
      <c r="J357" s="18"/>
      <c r="K357" s="18"/>
      <c r="L357" s="18"/>
      <c r="M357" s="18"/>
      <c r="N357" s="18"/>
      <c r="O357"/>
      <c r="P357"/>
      <c r="Q357" s="2"/>
      <c r="R357" s="2"/>
      <c r="S357" s="2"/>
      <c r="T357" s="3"/>
      <c r="U357" s="10"/>
      <c r="V357" s="10"/>
      <c r="W357" s="2"/>
      <c r="X357" s="2"/>
      <c r="Y357" s="2"/>
    </row>
    <row r="358" spans="1:25" s="33" customFormat="1" ht="15.75" customHeight="1" x14ac:dyDescent="0.25">
      <c r="A358" s="1"/>
      <c r="B358" s="18"/>
      <c r="C358" s="18"/>
      <c r="D358" s="18"/>
      <c r="E358" s="18"/>
      <c r="F358" s="18"/>
      <c r="G358" s="18"/>
      <c r="H358" s="18"/>
      <c r="I358" s="18"/>
      <c r="J358" s="18"/>
      <c r="K358" s="18"/>
      <c r="L358" s="18"/>
      <c r="M358" s="18"/>
      <c r="N358" s="18"/>
      <c r="O358"/>
      <c r="P358"/>
      <c r="Q358" s="2"/>
      <c r="R358" s="2"/>
      <c r="S358" s="2"/>
      <c r="T358" s="3"/>
      <c r="U358" s="10"/>
      <c r="V358" s="10"/>
      <c r="W358" s="2"/>
      <c r="X358" s="2"/>
      <c r="Y358" s="2"/>
    </row>
    <row r="359" spans="1:25" s="33" customFormat="1" ht="15.75" customHeight="1" x14ac:dyDescent="0.25">
      <c r="A359" s="1"/>
      <c r="B359" s="18"/>
      <c r="C359" s="18"/>
      <c r="D359" s="18"/>
      <c r="E359" s="18"/>
      <c r="F359" s="18"/>
      <c r="G359" s="18"/>
      <c r="H359" s="18"/>
      <c r="I359" s="18"/>
      <c r="J359" s="18"/>
      <c r="K359" s="18"/>
      <c r="L359" s="18"/>
      <c r="M359" s="18"/>
      <c r="N359" s="18"/>
      <c r="O359"/>
      <c r="P359"/>
      <c r="Q359" s="2"/>
      <c r="R359" s="2"/>
      <c r="S359" s="2"/>
      <c r="T359" s="3"/>
      <c r="U359" s="10"/>
      <c r="V359" s="10"/>
      <c r="W359" s="2"/>
      <c r="X359" s="2"/>
      <c r="Y359" s="2"/>
    </row>
    <row r="360" spans="1:25" s="33" customFormat="1" ht="15.75" customHeight="1" x14ac:dyDescent="0.25">
      <c r="A360" s="1"/>
      <c r="B360" s="18"/>
      <c r="C360" s="18"/>
      <c r="D360" s="18"/>
      <c r="E360" s="18"/>
      <c r="F360" s="18"/>
      <c r="G360" s="18"/>
      <c r="H360" s="18"/>
      <c r="I360" s="18"/>
      <c r="J360" s="18"/>
      <c r="K360" s="18"/>
      <c r="L360" s="18"/>
      <c r="M360" s="18"/>
      <c r="N360" s="18"/>
      <c r="O360"/>
      <c r="P360"/>
      <c r="Q360" s="2"/>
      <c r="R360" s="2"/>
      <c r="S360" s="2"/>
      <c r="T360" s="3"/>
      <c r="U360" s="10"/>
      <c r="V360" s="10"/>
      <c r="W360" s="2"/>
      <c r="X360" s="2"/>
      <c r="Y360" s="2"/>
    </row>
    <row r="361" spans="1:25" s="33" customFormat="1" ht="15.75" customHeight="1" x14ac:dyDescent="0.25">
      <c r="A361" s="1"/>
      <c r="B361" s="18"/>
      <c r="C361" s="18"/>
      <c r="D361" s="18"/>
      <c r="E361" s="18"/>
      <c r="F361" s="18"/>
      <c r="G361" s="18"/>
      <c r="H361" s="18"/>
      <c r="I361" s="18"/>
      <c r="J361" s="18"/>
      <c r="K361" s="18"/>
      <c r="L361" s="18"/>
      <c r="M361" s="18"/>
      <c r="N361" s="18"/>
      <c r="O361"/>
      <c r="P361"/>
      <c r="Q361" s="2"/>
      <c r="R361" s="2"/>
      <c r="S361" s="2"/>
      <c r="T361" s="3"/>
      <c r="U361" s="10"/>
      <c r="V361" s="10"/>
      <c r="W361" s="2"/>
      <c r="X361" s="2"/>
      <c r="Y361" s="2"/>
    </row>
    <row r="362" spans="1:25" s="33" customFormat="1" ht="15.75" customHeight="1" x14ac:dyDescent="0.25">
      <c r="A362" s="1"/>
      <c r="B362" s="18"/>
      <c r="C362" s="18"/>
      <c r="D362" s="18"/>
      <c r="E362" s="18"/>
      <c r="F362" s="18"/>
      <c r="G362" s="18"/>
      <c r="H362" s="18"/>
      <c r="I362" s="18"/>
      <c r="J362" s="18"/>
      <c r="K362" s="18"/>
      <c r="L362" s="18"/>
      <c r="M362" s="18"/>
      <c r="N362" s="18"/>
      <c r="O362"/>
      <c r="P362"/>
      <c r="Q362" s="2"/>
      <c r="R362" s="2"/>
      <c r="S362" s="2"/>
      <c r="T362" s="3"/>
      <c r="U362" s="10"/>
      <c r="V362" s="10"/>
      <c r="W362" s="2"/>
      <c r="X362" s="2"/>
      <c r="Y362" s="2"/>
    </row>
    <row r="363" spans="1:25" s="33" customFormat="1" ht="15.75" customHeight="1" x14ac:dyDescent="0.25">
      <c r="A363" s="1"/>
      <c r="B363" s="18"/>
      <c r="C363" s="18"/>
      <c r="D363" s="18"/>
      <c r="E363" s="18"/>
      <c r="F363" s="18"/>
      <c r="G363" s="18"/>
      <c r="H363" s="18"/>
      <c r="I363" s="18"/>
      <c r="J363" s="18"/>
      <c r="K363" s="18"/>
      <c r="L363" s="18"/>
      <c r="M363" s="18"/>
      <c r="N363" s="18"/>
      <c r="O363"/>
      <c r="P363"/>
      <c r="Q363" s="2"/>
      <c r="R363" s="2"/>
      <c r="S363" s="2"/>
      <c r="T363" s="3"/>
      <c r="U363" s="10"/>
      <c r="V363" s="10"/>
      <c r="W363" s="2"/>
      <c r="X363" s="2"/>
      <c r="Y363" s="2"/>
    </row>
    <row r="364" spans="1:25" s="33" customFormat="1" ht="15.75" customHeight="1" x14ac:dyDescent="0.25">
      <c r="A364" s="1"/>
      <c r="B364" s="18"/>
      <c r="C364" s="18"/>
      <c r="D364" s="18"/>
      <c r="E364" s="18"/>
      <c r="F364" s="18"/>
      <c r="G364" s="18"/>
      <c r="H364" s="18"/>
      <c r="I364" s="18"/>
      <c r="J364" s="18"/>
      <c r="K364" s="18"/>
      <c r="L364" s="18"/>
      <c r="M364" s="18"/>
      <c r="N364" s="18"/>
      <c r="O364"/>
      <c r="P364"/>
      <c r="Q364" s="2"/>
      <c r="R364" s="2"/>
      <c r="S364" s="2"/>
      <c r="T364" s="3"/>
      <c r="U364" s="10"/>
      <c r="V364" s="10"/>
      <c r="W364" s="2"/>
      <c r="X364" s="2"/>
      <c r="Y364" s="2"/>
    </row>
    <row r="365" spans="1:25" s="33" customFormat="1" ht="15.75" customHeight="1" x14ac:dyDescent="0.25">
      <c r="A365" s="1"/>
      <c r="B365" s="18"/>
      <c r="C365" s="18"/>
      <c r="D365" s="18"/>
      <c r="E365" s="18"/>
      <c r="F365" s="18"/>
      <c r="G365" s="18"/>
      <c r="H365" s="18"/>
      <c r="I365" s="18"/>
      <c r="J365" s="18"/>
      <c r="K365" s="18"/>
      <c r="L365" s="18"/>
      <c r="M365" s="18"/>
      <c r="N365" s="18"/>
      <c r="O365"/>
      <c r="P365"/>
      <c r="Q365" s="2"/>
      <c r="R365" s="2"/>
      <c r="S365" s="2"/>
      <c r="T365" s="3"/>
      <c r="U365" s="10"/>
      <c r="V365" s="10"/>
      <c r="W365" s="2"/>
      <c r="X365" s="2"/>
      <c r="Y365" s="2"/>
    </row>
    <row r="366" spans="1:25" s="33" customFormat="1" ht="15.75" customHeight="1" x14ac:dyDescent="0.25">
      <c r="A366" s="1"/>
      <c r="B366" s="18"/>
      <c r="C366" s="18"/>
      <c r="D366" s="18"/>
      <c r="E366" s="18"/>
      <c r="F366" s="18"/>
      <c r="G366" s="18"/>
      <c r="H366" s="18"/>
      <c r="I366" s="18"/>
      <c r="J366" s="18"/>
      <c r="K366" s="18"/>
      <c r="L366" s="18"/>
      <c r="M366" s="18"/>
      <c r="N366" s="18"/>
      <c r="O366"/>
      <c r="P366"/>
      <c r="Q366" s="2"/>
      <c r="R366" s="2"/>
      <c r="S366" s="2"/>
      <c r="T366" s="3"/>
      <c r="U366" s="10"/>
      <c r="V366" s="10"/>
      <c r="W366" s="2"/>
      <c r="X366" s="2"/>
      <c r="Y366" s="2"/>
    </row>
    <row r="367" spans="1:25" s="33" customFormat="1" ht="15.75" customHeight="1" x14ac:dyDescent="0.25">
      <c r="A367" s="1"/>
      <c r="B367" s="18"/>
      <c r="C367" s="18"/>
      <c r="D367" s="18"/>
      <c r="E367" s="18"/>
      <c r="F367" s="18"/>
      <c r="G367" s="18"/>
      <c r="H367" s="18"/>
      <c r="I367" s="18"/>
      <c r="J367" s="18"/>
      <c r="K367" s="18"/>
      <c r="L367" s="18"/>
      <c r="M367" s="18"/>
      <c r="N367" s="18"/>
      <c r="O367"/>
      <c r="P367"/>
      <c r="Q367" s="2"/>
      <c r="R367" s="2"/>
      <c r="S367" s="2"/>
      <c r="T367" s="3"/>
      <c r="U367" s="10"/>
      <c r="V367" s="10"/>
      <c r="W367" s="2"/>
      <c r="X367" s="2"/>
      <c r="Y367" s="2"/>
    </row>
    <row r="368" spans="1:25" s="33" customFormat="1" ht="15.75" customHeight="1" x14ac:dyDescent="0.25">
      <c r="A368" s="1"/>
      <c r="B368" s="18"/>
      <c r="C368" s="18"/>
      <c r="D368" s="18"/>
      <c r="E368" s="18"/>
      <c r="F368" s="18"/>
      <c r="G368" s="18"/>
      <c r="H368" s="18"/>
      <c r="I368" s="18"/>
      <c r="J368" s="18"/>
      <c r="K368" s="18"/>
      <c r="L368" s="18"/>
      <c r="M368" s="18"/>
      <c r="N368" s="18"/>
      <c r="O368"/>
      <c r="P368"/>
      <c r="Q368" s="2"/>
      <c r="R368" s="2"/>
      <c r="S368" s="2"/>
      <c r="T368" s="3"/>
      <c r="U368" s="10"/>
      <c r="V368" s="10"/>
      <c r="W368" s="2"/>
      <c r="X368" s="2"/>
      <c r="Y368" s="2"/>
    </row>
    <row r="369" spans="1:25" s="33" customFormat="1" ht="15.75" customHeight="1" x14ac:dyDescent="0.25">
      <c r="A369" s="1"/>
      <c r="B369" s="18"/>
      <c r="C369" s="18"/>
      <c r="D369" s="18"/>
      <c r="E369" s="18"/>
      <c r="F369" s="18"/>
      <c r="G369" s="18"/>
      <c r="H369" s="18"/>
      <c r="I369" s="18"/>
      <c r="J369" s="18"/>
      <c r="K369" s="18"/>
      <c r="L369" s="18"/>
      <c r="M369" s="18"/>
      <c r="N369" s="18"/>
      <c r="O369"/>
      <c r="P369"/>
      <c r="Q369" s="2"/>
      <c r="R369" s="2"/>
      <c r="S369" s="2"/>
      <c r="T369" s="3"/>
      <c r="U369" s="10"/>
      <c r="V369" s="10"/>
      <c r="W369" s="2"/>
      <c r="X369" s="2"/>
      <c r="Y369" s="2"/>
    </row>
    <row r="370" spans="1:25" s="33" customFormat="1" ht="15.75" customHeight="1" x14ac:dyDescent="0.25">
      <c r="A370" s="1"/>
      <c r="B370" s="18"/>
      <c r="C370" s="18"/>
      <c r="D370" s="18"/>
      <c r="E370" s="18"/>
      <c r="F370" s="18"/>
      <c r="G370" s="18"/>
      <c r="H370" s="18"/>
      <c r="I370" s="18"/>
      <c r="J370" s="18"/>
      <c r="K370" s="18"/>
      <c r="L370" s="18"/>
      <c r="M370" s="18"/>
      <c r="N370" s="18"/>
      <c r="O370"/>
      <c r="P370"/>
      <c r="Q370" s="2"/>
      <c r="R370" s="2"/>
      <c r="S370" s="2"/>
      <c r="T370" s="3"/>
      <c r="U370" s="10"/>
      <c r="V370" s="10"/>
      <c r="W370" s="2"/>
      <c r="X370" s="2"/>
      <c r="Y370" s="2"/>
    </row>
    <row r="371" spans="1:25" s="33" customFormat="1" ht="15.75" customHeight="1" x14ac:dyDescent="0.25">
      <c r="A371" s="1"/>
      <c r="B371" s="18"/>
      <c r="C371" s="18"/>
      <c r="D371" s="18"/>
      <c r="E371" s="18"/>
      <c r="F371" s="18"/>
      <c r="G371" s="18"/>
      <c r="H371" s="18"/>
      <c r="I371" s="18"/>
      <c r="J371" s="18"/>
      <c r="K371" s="18"/>
      <c r="L371" s="18"/>
      <c r="M371" s="18"/>
      <c r="N371" s="18"/>
      <c r="O371"/>
      <c r="P371"/>
      <c r="Q371" s="2"/>
      <c r="R371" s="2"/>
      <c r="S371" s="2"/>
      <c r="T371" s="3"/>
      <c r="U371" s="10"/>
      <c r="V371" s="10"/>
      <c r="W371" s="2"/>
      <c r="X371" s="2"/>
      <c r="Y371" s="2"/>
    </row>
    <row r="372" spans="1:25" s="33" customFormat="1" ht="15.75" customHeight="1" x14ac:dyDescent="0.25">
      <c r="A372" s="1"/>
      <c r="B372" s="18"/>
      <c r="C372" s="18"/>
      <c r="D372" s="18"/>
      <c r="E372" s="18"/>
      <c r="F372" s="18"/>
      <c r="G372" s="18"/>
      <c r="H372" s="18"/>
      <c r="I372" s="18"/>
      <c r="J372" s="18"/>
      <c r="K372" s="18"/>
      <c r="L372" s="18"/>
      <c r="M372" s="18"/>
      <c r="N372" s="18"/>
      <c r="O372"/>
      <c r="P372"/>
      <c r="Q372" s="2"/>
      <c r="R372" s="2"/>
      <c r="S372" s="2"/>
      <c r="T372" s="3"/>
      <c r="U372" s="10"/>
      <c r="V372" s="10"/>
      <c r="W372" s="2"/>
      <c r="X372" s="2"/>
      <c r="Y372" s="2"/>
    </row>
    <row r="373" spans="1:25" s="33" customFormat="1" ht="15.75" customHeight="1" x14ac:dyDescent="0.25">
      <c r="A373" s="1"/>
      <c r="B373" s="18"/>
      <c r="C373" s="18"/>
      <c r="D373" s="18"/>
      <c r="E373" s="18"/>
      <c r="F373" s="18"/>
      <c r="G373" s="18"/>
      <c r="H373" s="18"/>
      <c r="I373" s="18"/>
      <c r="J373" s="18"/>
      <c r="K373" s="18"/>
      <c r="L373" s="18"/>
      <c r="M373" s="18"/>
      <c r="N373" s="18"/>
      <c r="O373"/>
      <c r="P373"/>
      <c r="Q373" s="2"/>
      <c r="R373" s="2"/>
      <c r="S373" s="2"/>
      <c r="T373" s="3"/>
      <c r="U373" s="10"/>
      <c r="V373" s="10"/>
      <c r="W373" s="2"/>
      <c r="X373" s="2"/>
      <c r="Y373" s="2"/>
    </row>
    <row r="374" spans="1:25" s="33" customFormat="1" ht="15.75" customHeight="1" x14ac:dyDescent="0.25">
      <c r="A374" s="1"/>
      <c r="B374" s="18"/>
      <c r="C374" s="18"/>
      <c r="D374" s="18"/>
      <c r="E374" s="18"/>
      <c r="F374" s="18"/>
      <c r="G374" s="18"/>
      <c r="H374" s="18"/>
      <c r="I374" s="18"/>
      <c r="J374" s="18"/>
      <c r="K374" s="18"/>
      <c r="L374" s="18"/>
      <c r="M374" s="18"/>
      <c r="N374" s="18"/>
      <c r="O374"/>
      <c r="P374"/>
      <c r="Q374" s="2"/>
      <c r="R374" s="2"/>
      <c r="S374" s="2"/>
      <c r="T374" s="3"/>
      <c r="U374" s="10"/>
      <c r="V374" s="10"/>
      <c r="W374" s="2"/>
      <c r="X374" s="2"/>
      <c r="Y374" s="2"/>
    </row>
    <row r="375" spans="1:25" s="33" customFormat="1" ht="15.75" customHeight="1" x14ac:dyDescent="0.25">
      <c r="A375" s="1"/>
      <c r="B375" s="18"/>
      <c r="C375" s="18"/>
      <c r="D375" s="18"/>
      <c r="E375" s="18"/>
      <c r="F375" s="18"/>
      <c r="G375" s="18"/>
      <c r="H375" s="18"/>
      <c r="I375" s="18"/>
      <c r="J375" s="18"/>
      <c r="K375" s="18"/>
      <c r="L375" s="18"/>
      <c r="M375" s="18"/>
      <c r="N375" s="18"/>
      <c r="O375"/>
      <c r="P375"/>
      <c r="Q375" s="2"/>
      <c r="R375" s="2"/>
      <c r="S375" s="2"/>
      <c r="T375" s="3"/>
      <c r="U375" s="10"/>
      <c r="V375" s="10"/>
      <c r="W375" s="2"/>
      <c r="X375" s="2"/>
      <c r="Y375" s="2"/>
    </row>
    <row r="376" spans="1:25" s="33" customFormat="1" ht="15.75" customHeight="1" x14ac:dyDescent="0.25">
      <c r="A376" s="1"/>
      <c r="B376" s="18"/>
      <c r="C376" s="18"/>
      <c r="D376" s="18"/>
      <c r="E376" s="18"/>
      <c r="F376" s="18"/>
      <c r="G376" s="18"/>
      <c r="H376" s="18"/>
      <c r="I376" s="18"/>
      <c r="J376" s="18"/>
      <c r="K376" s="18"/>
      <c r="L376" s="18"/>
      <c r="M376" s="18"/>
      <c r="N376" s="18"/>
      <c r="O376"/>
      <c r="P376"/>
      <c r="Q376" s="2"/>
      <c r="R376" s="2"/>
      <c r="S376" s="2"/>
      <c r="T376" s="3"/>
      <c r="U376" s="10"/>
      <c r="V376" s="10"/>
      <c r="W376" s="2"/>
      <c r="X376" s="2"/>
      <c r="Y376" s="2"/>
    </row>
    <row r="377" spans="1:25" s="33" customFormat="1" ht="15.75" customHeight="1" x14ac:dyDescent="0.25">
      <c r="A377" s="1"/>
      <c r="B377" s="18"/>
      <c r="C377" s="18"/>
      <c r="D377" s="18"/>
      <c r="E377" s="18"/>
      <c r="F377" s="18"/>
      <c r="G377" s="18"/>
      <c r="H377" s="18"/>
      <c r="I377" s="18"/>
      <c r="J377" s="18"/>
      <c r="K377" s="18"/>
      <c r="L377" s="18"/>
      <c r="M377" s="18"/>
      <c r="N377" s="18"/>
      <c r="O377"/>
      <c r="P377"/>
      <c r="Q377" s="2"/>
      <c r="R377" s="2"/>
      <c r="S377" s="2"/>
      <c r="T377" s="3"/>
      <c r="U377" s="10"/>
      <c r="V377" s="10"/>
      <c r="W377" s="2"/>
      <c r="X377" s="2"/>
      <c r="Y377" s="2"/>
    </row>
    <row r="378" spans="1:25" s="33" customFormat="1" ht="15.75" customHeight="1" x14ac:dyDescent="0.25">
      <c r="A378" s="1"/>
      <c r="B378" s="18"/>
      <c r="C378" s="18"/>
      <c r="D378" s="18"/>
      <c r="E378" s="18"/>
      <c r="F378" s="18"/>
      <c r="G378" s="18"/>
      <c r="H378" s="18"/>
      <c r="I378" s="18"/>
      <c r="J378" s="18"/>
      <c r="K378" s="18"/>
      <c r="L378" s="18"/>
      <c r="M378" s="18"/>
      <c r="N378" s="18"/>
      <c r="O378"/>
      <c r="P378"/>
      <c r="Q378" s="2"/>
      <c r="R378" s="2"/>
      <c r="S378" s="2"/>
      <c r="T378" s="3"/>
      <c r="U378" s="10"/>
      <c r="V378" s="10"/>
      <c r="W378" s="2"/>
      <c r="X378" s="2"/>
      <c r="Y378" s="2"/>
    </row>
    <row r="379" spans="1:25" s="33" customFormat="1" ht="15.75" customHeight="1" x14ac:dyDescent="0.25">
      <c r="A379" s="1"/>
      <c r="B379" s="18"/>
      <c r="C379" s="18"/>
      <c r="D379" s="18"/>
      <c r="E379" s="18"/>
      <c r="F379" s="18"/>
      <c r="G379" s="18"/>
      <c r="H379" s="18"/>
      <c r="I379" s="18"/>
      <c r="J379" s="18"/>
      <c r="K379" s="18"/>
      <c r="L379" s="18"/>
      <c r="M379" s="18"/>
      <c r="N379" s="18"/>
      <c r="O379"/>
      <c r="P379"/>
      <c r="Q379" s="2"/>
      <c r="R379" s="2"/>
      <c r="S379" s="2"/>
      <c r="T379" s="3"/>
      <c r="U379" s="10"/>
      <c r="V379" s="10"/>
      <c r="W379" s="2"/>
      <c r="X379" s="2"/>
      <c r="Y379" s="2"/>
    </row>
    <row r="380" spans="1:25" s="33" customFormat="1" ht="15.75" customHeight="1" x14ac:dyDescent="0.25">
      <c r="A380" s="1"/>
      <c r="B380" s="18"/>
      <c r="C380" s="18"/>
      <c r="D380" s="18"/>
      <c r="E380" s="18"/>
      <c r="F380" s="18"/>
      <c r="G380" s="18"/>
      <c r="H380" s="18"/>
      <c r="I380" s="18"/>
      <c r="J380" s="18"/>
      <c r="K380" s="18"/>
      <c r="L380" s="18"/>
      <c r="M380" s="18"/>
      <c r="N380" s="18"/>
      <c r="O380"/>
      <c r="P380"/>
      <c r="Q380" s="2"/>
      <c r="R380" s="2"/>
      <c r="S380" s="2"/>
      <c r="T380" s="3"/>
      <c r="U380" s="10"/>
      <c r="V380" s="10"/>
      <c r="W380" s="2"/>
      <c r="X380" s="2"/>
      <c r="Y380" s="2"/>
    </row>
    <row r="381" spans="1:25" s="33" customFormat="1" ht="15.75" customHeight="1" x14ac:dyDescent="0.25">
      <c r="A381" s="1"/>
      <c r="B381" s="18"/>
      <c r="C381" s="18"/>
      <c r="D381" s="18"/>
      <c r="E381" s="18"/>
      <c r="F381" s="18"/>
      <c r="G381" s="18"/>
      <c r="H381" s="18"/>
      <c r="I381" s="18"/>
      <c r="J381" s="18"/>
      <c r="K381" s="18"/>
      <c r="L381" s="18"/>
      <c r="M381" s="18"/>
      <c r="N381" s="18"/>
      <c r="O381"/>
      <c r="P381"/>
      <c r="Q381" s="2"/>
      <c r="R381" s="2"/>
      <c r="S381" s="2"/>
      <c r="T381" s="3"/>
      <c r="U381" s="10"/>
      <c r="V381" s="10"/>
      <c r="W381" s="2"/>
      <c r="X381" s="2"/>
      <c r="Y381" s="2"/>
    </row>
    <row r="382" spans="1:25" s="33" customFormat="1" ht="15.75" customHeight="1" x14ac:dyDescent="0.25">
      <c r="A382" s="1"/>
      <c r="B382" s="18"/>
      <c r="C382" s="18"/>
      <c r="D382" s="18"/>
      <c r="E382" s="18"/>
      <c r="F382" s="18"/>
      <c r="G382" s="18"/>
      <c r="H382" s="18"/>
      <c r="I382" s="18"/>
      <c r="J382" s="18"/>
      <c r="K382" s="18"/>
      <c r="L382" s="18"/>
      <c r="M382" s="18"/>
      <c r="N382" s="18"/>
      <c r="O382"/>
      <c r="P382"/>
      <c r="Q382" s="2"/>
      <c r="R382" s="2"/>
      <c r="S382" s="2"/>
      <c r="T382" s="3"/>
      <c r="U382" s="10"/>
      <c r="V382" s="10"/>
      <c r="W382" s="2"/>
      <c r="X382" s="2"/>
      <c r="Y382" s="2"/>
    </row>
    <row r="383" spans="1:25" s="33" customFormat="1" ht="15.75" customHeight="1" x14ac:dyDescent="0.25">
      <c r="A383" s="1"/>
      <c r="B383" s="18"/>
      <c r="C383" s="18"/>
      <c r="D383" s="18"/>
      <c r="E383" s="18"/>
      <c r="F383" s="18"/>
      <c r="G383" s="18"/>
      <c r="H383" s="18"/>
      <c r="I383" s="18"/>
      <c r="J383" s="18"/>
      <c r="K383" s="18"/>
      <c r="L383" s="18"/>
      <c r="M383" s="18"/>
      <c r="N383" s="18"/>
      <c r="O383"/>
      <c r="P383"/>
      <c r="Q383" s="2"/>
      <c r="R383" s="2"/>
      <c r="S383" s="2"/>
      <c r="T383" s="3"/>
      <c r="U383" s="10"/>
      <c r="V383" s="10"/>
      <c r="W383" s="2"/>
      <c r="X383" s="2"/>
      <c r="Y383" s="2"/>
    </row>
    <row r="384" spans="1:25" s="33" customFormat="1" ht="15.75" customHeight="1" x14ac:dyDescent="0.25">
      <c r="A384" s="1"/>
      <c r="B384" s="18"/>
      <c r="C384" s="18"/>
      <c r="D384" s="18"/>
      <c r="E384" s="18"/>
      <c r="F384" s="18"/>
      <c r="G384" s="18"/>
      <c r="H384" s="18"/>
      <c r="I384" s="18"/>
      <c r="J384" s="18"/>
      <c r="K384" s="18"/>
      <c r="L384" s="18"/>
      <c r="M384" s="18"/>
      <c r="N384" s="18"/>
      <c r="O384"/>
      <c r="P384"/>
      <c r="Q384" s="2"/>
      <c r="R384" s="2"/>
      <c r="S384" s="2"/>
      <c r="T384" s="3"/>
      <c r="U384" s="10"/>
      <c r="V384" s="10"/>
      <c r="W384" s="2"/>
      <c r="X384" s="2"/>
      <c r="Y384" s="2"/>
    </row>
    <row r="385" spans="1:25" s="33" customFormat="1" ht="15.75" customHeight="1" x14ac:dyDescent="0.25">
      <c r="A385" s="1"/>
      <c r="B385" s="18"/>
      <c r="C385" s="18"/>
      <c r="D385" s="18"/>
      <c r="E385" s="18"/>
      <c r="F385" s="18"/>
      <c r="G385" s="18"/>
      <c r="H385" s="18"/>
      <c r="I385" s="18"/>
      <c r="J385" s="18"/>
      <c r="K385" s="18"/>
      <c r="L385" s="18"/>
      <c r="M385" s="18"/>
      <c r="N385" s="18"/>
      <c r="O385"/>
      <c r="P385"/>
      <c r="Q385" s="2"/>
      <c r="R385" s="2"/>
      <c r="S385" s="2"/>
      <c r="T385" s="3"/>
      <c r="U385" s="10"/>
      <c r="V385" s="10"/>
      <c r="W385" s="2"/>
      <c r="X385" s="2"/>
      <c r="Y385" s="2"/>
    </row>
    <row r="386" spans="1:25" s="33" customFormat="1" ht="15.75" customHeight="1" x14ac:dyDescent="0.25">
      <c r="A386" s="1"/>
      <c r="B386" s="18"/>
      <c r="C386" s="18"/>
      <c r="D386" s="18"/>
      <c r="E386" s="18"/>
      <c r="F386" s="18"/>
      <c r="G386" s="18"/>
      <c r="H386" s="18"/>
      <c r="I386" s="18"/>
      <c r="J386" s="18"/>
      <c r="K386" s="18"/>
      <c r="L386" s="18"/>
      <c r="M386" s="18"/>
      <c r="N386" s="18"/>
      <c r="O386"/>
      <c r="P386"/>
      <c r="Q386" s="2"/>
      <c r="R386" s="2"/>
      <c r="S386" s="2"/>
      <c r="T386" s="3"/>
      <c r="U386" s="10"/>
      <c r="V386" s="10"/>
      <c r="W386" s="2"/>
      <c r="X386" s="2"/>
      <c r="Y386" s="2"/>
    </row>
    <row r="387" spans="1:25" s="33" customFormat="1" ht="15.75" customHeight="1" x14ac:dyDescent="0.25">
      <c r="A387" s="1"/>
      <c r="B387" s="18"/>
      <c r="C387" s="18"/>
      <c r="D387" s="18"/>
      <c r="E387" s="18"/>
      <c r="F387" s="18"/>
      <c r="G387" s="18"/>
      <c r="H387" s="18"/>
      <c r="I387" s="18"/>
      <c r="J387" s="18"/>
      <c r="K387" s="18"/>
      <c r="L387" s="18"/>
      <c r="M387" s="18"/>
      <c r="N387" s="18"/>
      <c r="O387"/>
      <c r="P387"/>
      <c r="Q387" s="2"/>
      <c r="R387" s="2"/>
      <c r="S387" s="2"/>
      <c r="T387" s="3"/>
      <c r="U387" s="10"/>
      <c r="V387" s="10"/>
      <c r="W387" s="2"/>
      <c r="X387" s="2"/>
      <c r="Y387" s="2"/>
    </row>
    <row r="388" spans="1:25" s="33" customFormat="1" ht="15.75" customHeight="1" x14ac:dyDescent="0.25">
      <c r="A388" s="1"/>
      <c r="B388" s="18"/>
      <c r="C388" s="18"/>
      <c r="D388" s="18"/>
      <c r="E388" s="18"/>
      <c r="F388" s="18"/>
      <c r="G388" s="18"/>
      <c r="H388" s="18"/>
      <c r="I388" s="18"/>
      <c r="J388" s="18"/>
      <c r="K388" s="18"/>
      <c r="L388" s="18"/>
      <c r="M388" s="18"/>
      <c r="N388" s="18"/>
      <c r="O388"/>
      <c r="P388"/>
      <c r="Q388" s="2"/>
      <c r="R388" s="2"/>
      <c r="S388" s="2"/>
      <c r="T388" s="3"/>
      <c r="U388" s="10"/>
      <c r="V388" s="10"/>
      <c r="W388" s="2"/>
      <c r="X388" s="2"/>
      <c r="Y388" s="2"/>
    </row>
    <row r="389" spans="1:25" s="33" customFormat="1" ht="15.75" customHeight="1" x14ac:dyDescent="0.25">
      <c r="A389" s="1"/>
      <c r="B389" s="18"/>
      <c r="C389" s="18"/>
      <c r="D389" s="18"/>
      <c r="E389" s="18"/>
      <c r="F389" s="18"/>
      <c r="G389" s="18"/>
      <c r="H389" s="18"/>
      <c r="I389" s="18"/>
      <c r="J389" s="18"/>
      <c r="K389" s="18"/>
      <c r="L389" s="18"/>
      <c r="M389" s="18"/>
      <c r="N389" s="18"/>
      <c r="O389"/>
      <c r="P389"/>
      <c r="Q389" s="2"/>
      <c r="R389" s="2"/>
      <c r="S389" s="2"/>
      <c r="T389" s="3"/>
      <c r="U389" s="10"/>
      <c r="V389" s="10"/>
      <c r="W389" s="2"/>
      <c r="X389" s="2"/>
      <c r="Y389" s="2"/>
    </row>
    <row r="390" spans="1:25" s="33" customFormat="1" ht="15.75" customHeight="1" x14ac:dyDescent="0.25">
      <c r="A390" s="1"/>
      <c r="B390" s="18"/>
      <c r="C390" s="18"/>
      <c r="D390" s="18"/>
      <c r="E390" s="18"/>
      <c r="F390" s="18"/>
      <c r="G390" s="18"/>
      <c r="H390" s="18"/>
      <c r="I390" s="18"/>
      <c r="J390" s="18"/>
      <c r="K390" s="18"/>
      <c r="L390" s="18"/>
      <c r="M390" s="18"/>
      <c r="N390" s="18"/>
      <c r="O390"/>
      <c r="P390"/>
      <c r="Q390" s="2"/>
      <c r="R390" s="2"/>
      <c r="S390" s="2"/>
      <c r="T390" s="3"/>
      <c r="U390" s="10"/>
      <c r="V390" s="10"/>
      <c r="W390" s="2"/>
      <c r="X390" s="2"/>
      <c r="Y390" s="2"/>
    </row>
    <row r="391" spans="1:25" s="33" customFormat="1" ht="15.75" customHeight="1" x14ac:dyDescent="0.25">
      <c r="A391" s="1"/>
      <c r="B391" s="18"/>
      <c r="C391" s="18"/>
      <c r="D391" s="18"/>
      <c r="E391" s="18"/>
      <c r="F391" s="18"/>
      <c r="G391" s="18"/>
      <c r="H391" s="18"/>
      <c r="I391" s="18"/>
      <c r="J391" s="18"/>
      <c r="K391" s="18"/>
      <c r="L391" s="18"/>
      <c r="M391" s="18"/>
      <c r="N391" s="18"/>
      <c r="O391"/>
      <c r="P391"/>
      <c r="Q391" s="2"/>
      <c r="R391" s="2"/>
      <c r="S391" s="2"/>
      <c r="T391" s="3"/>
      <c r="U391" s="10"/>
      <c r="V391" s="10"/>
      <c r="W391" s="2"/>
      <c r="X391" s="2"/>
      <c r="Y391" s="2"/>
    </row>
    <row r="392" spans="1:25" s="33" customFormat="1" ht="15.75" customHeight="1" x14ac:dyDescent="0.25">
      <c r="A392" s="1"/>
      <c r="B392" s="18"/>
      <c r="C392" s="18"/>
      <c r="D392" s="18"/>
      <c r="E392" s="18"/>
      <c r="F392" s="18"/>
      <c r="G392" s="18"/>
      <c r="H392" s="18"/>
      <c r="I392" s="18"/>
      <c r="J392" s="18"/>
      <c r="K392" s="18"/>
      <c r="L392" s="18"/>
      <c r="M392" s="18"/>
      <c r="N392" s="18"/>
      <c r="O392"/>
      <c r="P392"/>
      <c r="Q392" s="2"/>
      <c r="R392" s="2"/>
      <c r="S392" s="2"/>
      <c r="T392" s="3"/>
      <c r="U392" s="10"/>
      <c r="V392" s="10"/>
      <c r="W392" s="2"/>
      <c r="X392" s="2"/>
      <c r="Y392" s="2"/>
    </row>
    <row r="393" spans="1:25" s="33" customFormat="1" ht="15.75" customHeight="1" x14ac:dyDescent="0.25">
      <c r="A393" s="1"/>
      <c r="B393" s="18"/>
      <c r="C393" s="18"/>
      <c r="D393" s="18"/>
      <c r="E393" s="18"/>
      <c r="F393" s="18"/>
      <c r="G393" s="18"/>
      <c r="H393" s="18"/>
      <c r="I393" s="18"/>
      <c r="J393" s="18"/>
      <c r="K393" s="18"/>
      <c r="L393" s="18"/>
      <c r="M393" s="18"/>
      <c r="N393" s="18"/>
      <c r="O393"/>
      <c r="P393"/>
      <c r="Q393" s="2"/>
      <c r="R393" s="2"/>
      <c r="S393" s="2"/>
      <c r="T393" s="3"/>
      <c r="U393" s="10"/>
      <c r="V393" s="10"/>
      <c r="W393" s="2"/>
      <c r="X393" s="2"/>
      <c r="Y393" s="2"/>
    </row>
    <row r="394" spans="1:25" s="33" customFormat="1" ht="15.75" customHeight="1" x14ac:dyDescent="0.25">
      <c r="A394" s="1"/>
      <c r="B394" s="18"/>
      <c r="C394" s="18"/>
      <c r="D394" s="18"/>
      <c r="E394" s="18"/>
      <c r="F394" s="18"/>
      <c r="G394" s="18"/>
      <c r="H394" s="18"/>
      <c r="I394" s="18"/>
      <c r="J394" s="18"/>
      <c r="K394" s="18"/>
      <c r="L394" s="18"/>
      <c r="M394" s="18"/>
      <c r="N394" s="18"/>
      <c r="O394"/>
      <c r="P394"/>
      <c r="Q394" s="2"/>
      <c r="R394" s="2"/>
      <c r="S394" s="2"/>
      <c r="T394" s="3"/>
      <c r="U394" s="10"/>
      <c r="V394" s="10"/>
      <c r="W394" s="2"/>
      <c r="X394" s="2"/>
      <c r="Y394" s="2"/>
    </row>
    <row r="395" spans="1:25" s="33" customFormat="1" ht="15.75" customHeight="1" x14ac:dyDescent="0.25">
      <c r="A395" s="1"/>
      <c r="B395" s="18"/>
      <c r="C395" s="18"/>
      <c r="D395" s="18"/>
      <c r="E395" s="18"/>
      <c r="F395" s="18"/>
      <c r="G395" s="18"/>
      <c r="H395" s="18"/>
      <c r="I395" s="18"/>
      <c r="J395" s="18"/>
      <c r="K395" s="18"/>
      <c r="L395" s="18"/>
      <c r="M395" s="18"/>
      <c r="N395" s="18"/>
      <c r="O395"/>
      <c r="P395"/>
      <c r="Q395" s="2"/>
      <c r="R395" s="2"/>
      <c r="S395" s="2"/>
      <c r="T395" s="3"/>
      <c r="U395" s="10"/>
      <c r="V395" s="10"/>
      <c r="W395" s="2"/>
      <c r="X395" s="2"/>
      <c r="Y395" s="2"/>
    </row>
    <row r="396" spans="1:25" s="33" customFormat="1" ht="15.75" customHeight="1" x14ac:dyDescent="0.25">
      <c r="A396" s="1"/>
      <c r="B396" s="18"/>
      <c r="C396" s="18"/>
      <c r="D396" s="18"/>
      <c r="E396" s="18"/>
      <c r="F396" s="18"/>
      <c r="G396" s="18"/>
      <c r="H396" s="18"/>
      <c r="I396" s="18"/>
      <c r="J396" s="18"/>
      <c r="K396" s="18"/>
      <c r="L396" s="18"/>
      <c r="M396" s="18"/>
      <c r="N396" s="18"/>
      <c r="O396"/>
      <c r="P396"/>
      <c r="Q396" s="2"/>
      <c r="R396" s="2"/>
      <c r="S396" s="2"/>
      <c r="T396" s="3"/>
      <c r="U396" s="10"/>
      <c r="V396" s="10"/>
      <c r="W396" s="2"/>
      <c r="X396" s="2"/>
      <c r="Y396" s="2"/>
    </row>
    <row r="397" spans="1:25" s="33" customFormat="1" ht="15.75" customHeight="1" x14ac:dyDescent="0.25">
      <c r="A397" s="1"/>
      <c r="B397" s="18"/>
      <c r="C397" s="18"/>
      <c r="D397" s="18"/>
      <c r="E397" s="18"/>
      <c r="F397" s="18"/>
      <c r="G397" s="18"/>
      <c r="H397" s="18"/>
      <c r="I397" s="18"/>
      <c r="J397" s="18"/>
      <c r="K397" s="18"/>
      <c r="L397" s="18"/>
      <c r="M397" s="18"/>
      <c r="N397" s="18"/>
      <c r="O397"/>
      <c r="P397"/>
      <c r="Q397" s="2"/>
      <c r="R397" s="2"/>
      <c r="S397" s="2"/>
      <c r="T397" s="3"/>
      <c r="U397" s="10"/>
      <c r="V397" s="10"/>
      <c r="W397" s="2"/>
      <c r="X397" s="2"/>
      <c r="Y397" s="2"/>
    </row>
    <row r="398" spans="1:25" s="33" customFormat="1" ht="15.75" customHeight="1" x14ac:dyDescent="0.25">
      <c r="A398" s="1"/>
      <c r="B398" s="18"/>
      <c r="C398" s="18"/>
      <c r="D398" s="18"/>
      <c r="E398" s="18"/>
      <c r="F398" s="18"/>
      <c r="G398" s="18"/>
      <c r="H398" s="18"/>
      <c r="I398" s="18"/>
      <c r="J398" s="18"/>
      <c r="K398" s="18"/>
      <c r="L398" s="18"/>
      <c r="M398" s="18"/>
      <c r="N398" s="18"/>
      <c r="O398"/>
      <c r="P398"/>
      <c r="Q398" s="2"/>
      <c r="R398" s="2"/>
      <c r="S398" s="2"/>
      <c r="T398" s="3"/>
      <c r="U398" s="10"/>
      <c r="V398" s="10"/>
      <c r="W398" s="2"/>
      <c r="X398" s="2"/>
      <c r="Y398" s="2"/>
    </row>
    <row r="399" spans="1:25" s="33" customFormat="1" ht="15.75" customHeight="1" x14ac:dyDescent="0.25">
      <c r="A399" s="1"/>
      <c r="B399" s="18"/>
      <c r="C399" s="18"/>
      <c r="D399" s="18"/>
      <c r="E399" s="18"/>
      <c r="F399" s="18"/>
      <c r="G399" s="18"/>
      <c r="H399" s="18"/>
      <c r="I399" s="18"/>
      <c r="J399" s="18"/>
      <c r="K399" s="18"/>
      <c r="L399" s="18"/>
      <c r="M399" s="18"/>
      <c r="N399" s="18"/>
      <c r="O399"/>
      <c r="P399"/>
      <c r="Q399" s="2"/>
      <c r="R399" s="2"/>
      <c r="S399" s="2"/>
      <c r="T399" s="3"/>
      <c r="U399" s="10"/>
      <c r="V399" s="10"/>
      <c r="W399" s="2"/>
      <c r="X399" s="2"/>
      <c r="Y399" s="2"/>
    </row>
    <row r="400" spans="1:25" s="33" customFormat="1" ht="15.75" customHeight="1" x14ac:dyDescent="0.25">
      <c r="A400" s="1"/>
      <c r="B400" s="18"/>
      <c r="C400" s="18"/>
      <c r="D400" s="18"/>
      <c r="E400" s="18"/>
      <c r="F400" s="18"/>
      <c r="G400" s="18"/>
      <c r="H400" s="18"/>
      <c r="I400" s="18"/>
      <c r="J400" s="18"/>
      <c r="K400" s="18"/>
      <c r="L400" s="18"/>
      <c r="M400" s="18"/>
      <c r="N400" s="18"/>
      <c r="O400"/>
      <c r="P400"/>
      <c r="Q400" s="2"/>
      <c r="R400" s="2"/>
      <c r="S400" s="2"/>
      <c r="T400" s="3"/>
      <c r="U400" s="10"/>
      <c r="V400" s="10"/>
      <c r="W400" s="2"/>
      <c r="X400" s="2"/>
      <c r="Y400" s="2"/>
    </row>
    <row r="401" spans="1:25" s="33" customFormat="1" ht="15.75" customHeight="1" x14ac:dyDescent="0.25">
      <c r="A401" s="1"/>
      <c r="B401" s="18"/>
      <c r="C401" s="18"/>
      <c r="D401" s="18"/>
      <c r="E401" s="18"/>
      <c r="F401" s="18"/>
      <c r="G401" s="18"/>
      <c r="H401" s="18"/>
      <c r="I401" s="18"/>
      <c r="J401" s="18"/>
      <c r="K401" s="18"/>
      <c r="L401" s="18"/>
      <c r="M401" s="18"/>
      <c r="N401" s="18"/>
      <c r="O401"/>
      <c r="P401"/>
      <c r="Q401" s="2"/>
      <c r="R401" s="2"/>
      <c r="S401" s="2"/>
      <c r="T401" s="3"/>
      <c r="U401" s="10"/>
      <c r="V401" s="10"/>
      <c r="W401" s="2"/>
      <c r="X401" s="2"/>
      <c r="Y401" s="2"/>
    </row>
    <row r="402" spans="1:25" s="33" customFormat="1" ht="15.75" customHeight="1" x14ac:dyDescent="0.25">
      <c r="A402" s="1"/>
      <c r="B402" s="18"/>
      <c r="C402" s="18"/>
      <c r="D402" s="18"/>
      <c r="E402" s="18"/>
      <c r="F402" s="18"/>
      <c r="G402" s="18"/>
      <c r="H402" s="18"/>
      <c r="I402" s="18"/>
      <c r="J402" s="18"/>
      <c r="K402" s="18"/>
      <c r="L402" s="18"/>
      <c r="M402" s="18"/>
      <c r="N402" s="18"/>
      <c r="O402"/>
      <c r="P402"/>
      <c r="Q402" s="2"/>
      <c r="R402" s="2"/>
      <c r="S402" s="2"/>
      <c r="T402" s="3"/>
      <c r="U402" s="10"/>
      <c r="V402" s="10"/>
      <c r="W402" s="2"/>
      <c r="X402" s="2"/>
      <c r="Y402" s="2"/>
    </row>
    <row r="403" spans="1:25" s="33" customFormat="1" ht="15.75" customHeight="1" x14ac:dyDescent="0.25">
      <c r="A403" s="1"/>
      <c r="B403" s="18"/>
      <c r="C403" s="18"/>
      <c r="D403" s="18"/>
      <c r="E403" s="18"/>
      <c r="F403" s="18"/>
      <c r="G403" s="18"/>
      <c r="H403" s="18"/>
      <c r="I403" s="18"/>
      <c r="J403" s="18"/>
      <c r="K403" s="18"/>
      <c r="L403" s="18"/>
      <c r="M403" s="18"/>
      <c r="N403" s="18"/>
      <c r="O403"/>
      <c r="P403"/>
      <c r="Q403" s="2"/>
      <c r="R403" s="2"/>
      <c r="S403" s="2"/>
      <c r="T403" s="3"/>
      <c r="U403" s="10"/>
      <c r="V403" s="10"/>
      <c r="W403" s="2"/>
      <c r="X403" s="2"/>
      <c r="Y403" s="2"/>
    </row>
    <row r="404" spans="1:25" s="33" customFormat="1" ht="15.75" customHeight="1" x14ac:dyDescent="0.25">
      <c r="A404" s="1"/>
      <c r="B404" s="18"/>
      <c r="C404" s="18"/>
      <c r="D404" s="18"/>
      <c r="E404" s="18"/>
      <c r="F404" s="18"/>
      <c r="G404" s="18"/>
      <c r="H404" s="18"/>
      <c r="I404" s="18"/>
      <c r="J404" s="18"/>
      <c r="K404" s="18"/>
      <c r="L404" s="18"/>
      <c r="M404" s="18"/>
      <c r="N404" s="18"/>
      <c r="O404"/>
      <c r="P404"/>
      <c r="Q404" s="2"/>
      <c r="R404" s="2"/>
      <c r="S404" s="2"/>
      <c r="T404" s="3"/>
      <c r="U404" s="10"/>
      <c r="V404" s="10"/>
      <c r="W404" s="2"/>
      <c r="X404" s="2"/>
      <c r="Y404" s="2"/>
    </row>
    <row r="405" spans="1:25" s="33" customFormat="1" ht="15.75" customHeight="1" x14ac:dyDescent="0.25">
      <c r="A405" s="1"/>
      <c r="B405" s="18"/>
      <c r="C405" s="18"/>
      <c r="D405" s="18"/>
      <c r="E405" s="18"/>
      <c r="F405" s="18"/>
      <c r="G405" s="18"/>
      <c r="H405" s="18"/>
      <c r="I405" s="18"/>
      <c r="J405" s="18"/>
      <c r="K405" s="18"/>
      <c r="L405" s="18"/>
      <c r="M405" s="18"/>
      <c r="N405" s="18"/>
      <c r="O405"/>
      <c r="P405"/>
      <c r="Q405" s="2"/>
      <c r="R405" s="2"/>
      <c r="S405" s="2"/>
      <c r="T405" s="3"/>
      <c r="U405" s="10"/>
      <c r="V405" s="10"/>
      <c r="W405" s="2"/>
      <c r="X405" s="2"/>
      <c r="Y405" s="2"/>
    </row>
    <row r="406" spans="1:25" s="33" customFormat="1" ht="15.75" customHeight="1" x14ac:dyDescent="0.25">
      <c r="A406" s="1"/>
      <c r="B406" s="18"/>
      <c r="C406" s="18"/>
      <c r="D406" s="18"/>
      <c r="E406" s="18"/>
      <c r="F406" s="18"/>
      <c r="G406" s="18"/>
      <c r="H406" s="18"/>
      <c r="I406" s="18"/>
      <c r="J406" s="18"/>
      <c r="K406" s="18"/>
      <c r="L406" s="18"/>
      <c r="M406" s="18"/>
      <c r="N406" s="18"/>
      <c r="O406"/>
      <c r="P406"/>
      <c r="Q406" s="2"/>
      <c r="R406" s="2"/>
      <c r="S406" s="2"/>
      <c r="T406" s="3"/>
      <c r="U406" s="10"/>
      <c r="V406" s="10"/>
      <c r="W406" s="2"/>
      <c r="X406" s="2"/>
      <c r="Y406" s="2"/>
    </row>
    <row r="407" spans="1:25" s="33" customFormat="1" ht="15.75" customHeight="1" x14ac:dyDescent="0.25">
      <c r="A407" s="1"/>
      <c r="B407" s="18"/>
      <c r="C407" s="18"/>
      <c r="D407" s="18"/>
      <c r="E407" s="18"/>
      <c r="F407" s="18"/>
      <c r="G407" s="18"/>
      <c r="H407" s="18"/>
      <c r="I407" s="18"/>
      <c r="J407" s="18"/>
      <c r="K407" s="18"/>
      <c r="L407" s="18"/>
      <c r="M407" s="18"/>
      <c r="N407" s="18"/>
      <c r="O407"/>
      <c r="P407"/>
      <c r="Q407" s="2"/>
      <c r="R407" s="2"/>
      <c r="S407" s="2"/>
      <c r="T407" s="3"/>
      <c r="U407" s="10"/>
      <c r="V407" s="10"/>
      <c r="W407" s="2"/>
      <c r="X407" s="2"/>
      <c r="Y407" s="2"/>
    </row>
    <row r="408" spans="1:25" s="33" customFormat="1" ht="15.75" customHeight="1" x14ac:dyDescent="0.25">
      <c r="A408" s="1"/>
      <c r="B408" s="18"/>
      <c r="C408" s="18"/>
      <c r="D408" s="18"/>
      <c r="E408" s="18"/>
      <c r="F408" s="18"/>
      <c r="G408" s="18"/>
      <c r="H408" s="18"/>
      <c r="I408" s="18"/>
      <c r="J408" s="18"/>
      <c r="K408" s="18"/>
      <c r="L408" s="18"/>
      <c r="M408" s="18"/>
      <c r="N408" s="18"/>
      <c r="O408"/>
      <c r="P408"/>
      <c r="Q408" s="2"/>
      <c r="R408" s="2"/>
      <c r="S408" s="2"/>
      <c r="T408" s="3"/>
      <c r="U408" s="10"/>
      <c r="V408" s="10"/>
      <c r="W408" s="2"/>
      <c r="X408" s="2"/>
      <c r="Y408" s="2"/>
    </row>
    <row r="409" spans="1:25" s="33" customFormat="1" ht="15.75" customHeight="1" x14ac:dyDescent="0.25">
      <c r="A409" s="1"/>
      <c r="B409" s="18"/>
      <c r="C409" s="18"/>
      <c r="D409" s="18"/>
      <c r="E409" s="18"/>
      <c r="F409" s="18"/>
      <c r="G409" s="18"/>
      <c r="H409" s="18"/>
      <c r="I409" s="18"/>
      <c r="J409" s="18"/>
      <c r="K409" s="18"/>
      <c r="L409" s="18"/>
      <c r="M409" s="18"/>
      <c r="N409" s="18"/>
      <c r="O409"/>
      <c r="P409"/>
      <c r="Q409" s="2"/>
      <c r="R409" s="2"/>
      <c r="S409" s="2"/>
      <c r="T409" s="3"/>
      <c r="U409" s="10"/>
      <c r="V409" s="10"/>
      <c r="W409" s="2"/>
      <c r="X409" s="2"/>
      <c r="Y409" s="2"/>
    </row>
    <row r="410" spans="1:25" s="33" customFormat="1" ht="15.75" customHeight="1" x14ac:dyDescent="0.25">
      <c r="A410" s="1"/>
      <c r="B410" s="18"/>
      <c r="C410" s="18"/>
      <c r="D410" s="18"/>
      <c r="E410" s="18"/>
      <c r="F410" s="18"/>
      <c r="G410" s="18"/>
      <c r="H410" s="18"/>
      <c r="I410" s="18"/>
      <c r="J410" s="18"/>
      <c r="K410" s="18"/>
      <c r="L410" s="18"/>
      <c r="M410" s="18"/>
      <c r="N410" s="18"/>
      <c r="O410"/>
      <c r="P410"/>
      <c r="Q410" s="2"/>
      <c r="R410" s="2"/>
      <c r="S410" s="2"/>
      <c r="T410" s="3"/>
      <c r="U410" s="10"/>
      <c r="V410" s="10"/>
      <c r="W410" s="2"/>
      <c r="X410" s="2"/>
      <c r="Y410" s="2"/>
    </row>
    <row r="411" spans="1:25" s="33" customFormat="1" ht="15.75" customHeight="1" x14ac:dyDescent="0.25">
      <c r="A411" s="1"/>
      <c r="B411" s="18"/>
      <c r="C411" s="18"/>
      <c r="D411" s="18"/>
      <c r="E411" s="18"/>
      <c r="F411" s="18"/>
      <c r="G411" s="18"/>
      <c r="H411" s="18"/>
      <c r="I411" s="18"/>
      <c r="J411" s="18"/>
      <c r="K411" s="18"/>
      <c r="L411" s="18"/>
      <c r="M411" s="18"/>
      <c r="N411" s="18"/>
      <c r="O411"/>
      <c r="P411"/>
      <c r="Q411" s="2"/>
      <c r="R411" s="2"/>
      <c r="S411" s="2"/>
      <c r="T411" s="3"/>
      <c r="U411" s="10"/>
      <c r="V411" s="10"/>
      <c r="W411" s="2"/>
      <c r="X411" s="2"/>
      <c r="Y411" s="2"/>
    </row>
    <row r="412" spans="1:25" s="33" customFormat="1" ht="15.75" customHeight="1" x14ac:dyDescent="0.25">
      <c r="A412" s="1"/>
      <c r="B412" s="18"/>
      <c r="C412" s="18"/>
      <c r="D412" s="18"/>
      <c r="E412" s="18"/>
      <c r="F412" s="18"/>
      <c r="G412" s="18"/>
      <c r="H412" s="18"/>
      <c r="I412" s="18"/>
      <c r="J412" s="18"/>
      <c r="K412" s="18"/>
      <c r="L412" s="18"/>
      <c r="M412" s="18"/>
      <c r="N412" s="18"/>
      <c r="O412"/>
      <c r="P412"/>
      <c r="Q412" s="2"/>
      <c r="R412" s="2"/>
      <c r="S412" s="2"/>
      <c r="T412" s="3"/>
      <c r="U412" s="10"/>
      <c r="V412" s="10"/>
      <c r="W412" s="2"/>
      <c r="X412" s="2"/>
      <c r="Y412" s="2"/>
    </row>
    <row r="413" spans="1:25" s="33" customFormat="1" ht="15.75" customHeight="1" x14ac:dyDescent="0.25">
      <c r="A413" s="1"/>
      <c r="B413" s="18"/>
      <c r="C413" s="18"/>
      <c r="D413" s="18"/>
      <c r="E413" s="18"/>
      <c r="F413" s="18"/>
      <c r="G413" s="18"/>
      <c r="H413" s="18"/>
      <c r="I413" s="18"/>
      <c r="J413" s="18"/>
      <c r="K413" s="18"/>
      <c r="L413" s="18"/>
      <c r="M413" s="18"/>
      <c r="N413" s="18"/>
      <c r="O413"/>
      <c r="P413"/>
      <c r="Q413" s="2"/>
      <c r="R413" s="2"/>
      <c r="S413" s="2"/>
      <c r="T413" s="3"/>
      <c r="U413" s="10"/>
      <c r="V413" s="10"/>
      <c r="W413" s="2"/>
      <c r="X413" s="2"/>
      <c r="Y413" s="2"/>
    </row>
    <row r="414" spans="1:25" s="33" customFormat="1" ht="15.75" customHeight="1" x14ac:dyDescent="0.25">
      <c r="A414" s="1"/>
      <c r="B414" s="18"/>
      <c r="C414" s="18"/>
      <c r="D414" s="18"/>
      <c r="E414" s="18"/>
      <c r="F414" s="18"/>
      <c r="G414" s="18"/>
      <c r="H414" s="18"/>
      <c r="I414" s="18"/>
      <c r="J414" s="18"/>
      <c r="K414" s="18"/>
      <c r="L414" s="18"/>
      <c r="M414" s="18"/>
      <c r="N414" s="18"/>
      <c r="O414"/>
      <c r="P414"/>
      <c r="Q414" s="2"/>
      <c r="R414" s="2"/>
      <c r="S414" s="2"/>
      <c r="T414" s="3"/>
      <c r="U414" s="10"/>
      <c r="V414" s="10"/>
      <c r="W414" s="2"/>
      <c r="X414" s="2"/>
      <c r="Y414" s="2"/>
    </row>
    <row r="415" spans="1:25" s="33" customFormat="1" ht="15.75" customHeight="1" x14ac:dyDescent="0.25">
      <c r="A415" s="1"/>
      <c r="B415" s="18"/>
      <c r="C415" s="18"/>
      <c r="D415" s="18"/>
      <c r="E415" s="18"/>
      <c r="F415" s="18"/>
      <c r="G415" s="18"/>
      <c r="H415" s="18"/>
      <c r="I415" s="18"/>
      <c r="J415" s="18"/>
      <c r="K415" s="18"/>
      <c r="L415" s="18"/>
      <c r="M415" s="18"/>
      <c r="N415" s="18"/>
      <c r="O415"/>
      <c r="P415"/>
      <c r="Q415" s="2"/>
      <c r="R415" s="2"/>
      <c r="S415" s="2"/>
      <c r="T415" s="3"/>
      <c r="U415" s="10"/>
      <c r="V415" s="10"/>
      <c r="W415" s="2"/>
      <c r="X415" s="2"/>
      <c r="Y415" s="2"/>
    </row>
    <row r="416" spans="1:25" s="33" customFormat="1" ht="15.75" customHeight="1" x14ac:dyDescent="0.25">
      <c r="A416" s="1"/>
      <c r="B416" s="18"/>
      <c r="C416" s="18"/>
      <c r="D416" s="18"/>
      <c r="E416" s="18"/>
      <c r="F416" s="18"/>
      <c r="G416" s="18"/>
      <c r="H416" s="18"/>
      <c r="I416" s="18"/>
      <c r="J416" s="18"/>
      <c r="K416" s="18"/>
      <c r="L416" s="18"/>
      <c r="M416" s="18"/>
      <c r="N416" s="18"/>
      <c r="O416"/>
      <c r="P416"/>
      <c r="Q416" s="2"/>
      <c r="R416" s="2"/>
      <c r="S416" s="2"/>
      <c r="T416" s="3"/>
      <c r="U416" s="10"/>
      <c r="V416" s="10"/>
      <c r="W416" s="2"/>
      <c r="X416" s="2"/>
      <c r="Y416" s="2"/>
    </row>
    <row r="417" spans="1:25" s="33" customFormat="1" ht="15.75" customHeight="1" x14ac:dyDescent="0.25">
      <c r="A417" s="1"/>
      <c r="B417" s="18"/>
      <c r="C417" s="18"/>
      <c r="D417" s="18"/>
      <c r="E417" s="18"/>
      <c r="F417" s="18"/>
      <c r="G417" s="18"/>
      <c r="H417" s="18"/>
      <c r="I417" s="18"/>
      <c r="J417" s="18"/>
      <c r="K417" s="18"/>
      <c r="L417" s="18"/>
      <c r="M417" s="18"/>
      <c r="N417" s="18"/>
      <c r="O417"/>
      <c r="P417"/>
      <c r="Q417" s="2"/>
      <c r="R417" s="2"/>
      <c r="S417" s="2"/>
      <c r="T417" s="3"/>
      <c r="U417" s="10"/>
      <c r="V417" s="10"/>
      <c r="W417" s="2"/>
      <c r="X417" s="2"/>
      <c r="Y417" s="2"/>
    </row>
    <row r="418" spans="1:25" s="33" customFormat="1" ht="15.75" customHeight="1" x14ac:dyDescent="0.25">
      <c r="A418" s="1"/>
      <c r="B418" s="18"/>
      <c r="C418" s="18"/>
      <c r="D418" s="18"/>
      <c r="E418" s="18"/>
      <c r="F418" s="18"/>
      <c r="G418" s="18"/>
      <c r="H418" s="18"/>
      <c r="I418" s="18"/>
      <c r="J418" s="18"/>
      <c r="K418" s="18"/>
      <c r="L418" s="18"/>
      <c r="M418" s="18"/>
      <c r="N418" s="18"/>
      <c r="O418"/>
      <c r="P418"/>
      <c r="Q418" s="2"/>
      <c r="R418" s="2"/>
      <c r="S418" s="2"/>
      <c r="T418" s="3"/>
      <c r="U418" s="10"/>
      <c r="V418" s="10"/>
      <c r="W418" s="2"/>
      <c r="X418" s="2"/>
      <c r="Y418" s="2"/>
    </row>
    <row r="419" spans="1:25" s="33" customFormat="1" ht="15.75" customHeight="1" x14ac:dyDescent="0.25">
      <c r="A419" s="1"/>
      <c r="B419" s="18"/>
      <c r="C419" s="18"/>
      <c r="D419" s="18"/>
      <c r="E419" s="18"/>
      <c r="F419" s="18"/>
      <c r="G419" s="18"/>
      <c r="H419" s="18"/>
      <c r="I419" s="18"/>
      <c r="J419" s="18"/>
      <c r="K419" s="18"/>
      <c r="L419" s="18"/>
      <c r="M419" s="18"/>
      <c r="N419" s="18"/>
      <c r="O419"/>
      <c r="P419"/>
      <c r="Q419" s="2"/>
      <c r="R419" s="2"/>
      <c r="S419" s="2"/>
      <c r="T419" s="3"/>
      <c r="U419" s="10"/>
      <c r="V419" s="10"/>
      <c r="W419" s="2"/>
      <c r="X419" s="2"/>
      <c r="Y419" s="2"/>
    </row>
    <row r="420" spans="1:25" s="33" customFormat="1" ht="15.75" customHeight="1" x14ac:dyDescent="0.25">
      <c r="A420" s="1"/>
      <c r="B420" s="18"/>
      <c r="C420" s="18"/>
      <c r="D420" s="18"/>
      <c r="E420" s="18"/>
      <c r="F420" s="18"/>
      <c r="G420" s="18"/>
      <c r="H420" s="18"/>
      <c r="I420" s="18"/>
      <c r="J420" s="18"/>
      <c r="K420" s="18"/>
      <c r="L420" s="18"/>
      <c r="M420" s="18"/>
      <c r="N420" s="18"/>
      <c r="O420"/>
      <c r="P420"/>
      <c r="Q420" s="2"/>
      <c r="R420" s="2"/>
      <c r="S420" s="2"/>
      <c r="T420" s="3"/>
      <c r="U420" s="10"/>
      <c r="V420" s="10"/>
      <c r="W420" s="2"/>
      <c r="X420" s="2"/>
      <c r="Y420" s="2"/>
    </row>
    <row r="421" spans="1:25" s="33" customFormat="1" ht="15.75" customHeight="1" x14ac:dyDescent="0.25">
      <c r="A421" s="1"/>
      <c r="B421" s="18"/>
      <c r="C421" s="18"/>
      <c r="D421" s="18"/>
      <c r="E421" s="18"/>
      <c r="F421" s="18"/>
      <c r="G421" s="18"/>
      <c r="H421" s="18"/>
      <c r="I421" s="18"/>
      <c r="J421" s="18"/>
      <c r="K421" s="18"/>
      <c r="L421" s="18"/>
      <c r="M421" s="18"/>
      <c r="N421" s="18"/>
      <c r="O421"/>
      <c r="P421"/>
      <c r="Q421" s="2"/>
      <c r="R421" s="2"/>
      <c r="S421" s="2"/>
      <c r="T421" s="3"/>
      <c r="U421" s="10"/>
      <c r="V421" s="10"/>
      <c r="W421" s="2"/>
      <c r="X421" s="2"/>
      <c r="Y421" s="2"/>
    </row>
    <row r="422" spans="1:25" s="33" customFormat="1" ht="15.75" customHeight="1" x14ac:dyDescent="0.25">
      <c r="A422" s="1"/>
      <c r="B422" s="18"/>
      <c r="C422" s="18"/>
      <c r="D422" s="18"/>
      <c r="E422" s="18"/>
      <c r="F422" s="18"/>
      <c r="G422" s="18"/>
      <c r="H422" s="18"/>
      <c r="I422" s="18"/>
      <c r="J422" s="18"/>
      <c r="K422" s="18"/>
      <c r="L422" s="18"/>
      <c r="M422" s="18"/>
      <c r="N422" s="18"/>
      <c r="O422"/>
      <c r="P422"/>
      <c r="Q422" s="2"/>
      <c r="R422" s="2"/>
      <c r="S422" s="2"/>
      <c r="T422" s="3"/>
      <c r="U422" s="10"/>
      <c r="V422" s="10"/>
      <c r="W422" s="2"/>
      <c r="X422" s="2"/>
      <c r="Y422" s="2"/>
    </row>
    <row r="423" spans="1:25" s="33" customFormat="1" ht="15.75" customHeight="1" x14ac:dyDescent="0.25">
      <c r="A423" s="1"/>
      <c r="B423" s="18"/>
      <c r="C423" s="18"/>
      <c r="D423" s="18"/>
      <c r="E423" s="18"/>
      <c r="F423" s="18"/>
      <c r="G423" s="18"/>
      <c r="H423" s="18"/>
      <c r="I423" s="18"/>
      <c r="J423" s="18"/>
      <c r="K423" s="18"/>
      <c r="L423" s="18"/>
      <c r="M423" s="18"/>
      <c r="N423" s="18"/>
      <c r="O423"/>
      <c r="P423"/>
      <c r="Q423" s="2"/>
      <c r="R423" s="2"/>
      <c r="S423" s="2"/>
      <c r="T423" s="3"/>
      <c r="U423" s="10"/>
      <c r="V423" s="10"/>
      <c r="W423" s="2"/>
      <c r="X423" s="2"/>
      <c r="Y423" s="2"/>
    </row>
    <row r="424" spans="1:25" s="33" customFormat="1" ht="15.75" customHeight="1" x14ac:dyDescent="0.25">
      <c r="A424" s="1"/>
      <c r="B424" s="18"/>
      <c r="C424" s="18"/>
      <c r="D424" s="18"/>
      <c r="E424" s="18"/>
      <c r="F424" s="18"/>
      <c r="G424" s="18"/>
      <c r="H424" s="18"/>
      <c r="I424" s="18"/>
      <c r="J424" s="18"/>
      <c r="K424" s="18"/>
      <c r="L424" s="18"/>
      <c r="M424" s="18"/>
      <c r="N424" s="18"/>
      <c r="O424"/>
      <c r="P424"/>
      <c r="Q424" s="2"/>
      <c r="R424" s="2"/>
      <c r="S424" s="2"/>
      <c r="T424" s="3"/>
      <c r="U424" s="10"/>
      <c r="V424" s="10"/>
      <c r="W424" s="2"/>
      <c r="X424" s="2"/>
      <c r="Y424" s="2"/>
    </row>
    <row r="425" spans="1:25" s="33" customFormat="1" ht="15.75" customHeight="1" x14ac:dyDescent="0.25">
      <c r="A425" s="1"/>
      <c r="B425" s="18"/>
      <c r="C425" s="18"/>
      <c r="D425" s="18"/>
      <c r="E425" s="18"/>
      <c r="F425" s="18"/>
      <c r="G425" s="18"/>
      <c r="H425" s="18"/>
      <c r="I425" s="18"/>
      <c r="J425" s="18"/>
      <c r="K425" s="18"/>
      <c r="L425" s="18"/>
      <c r="M425" s="18"/>
      <c r="N425" s="18"/>
      <c r="O425"/>
      <c r="P425"/>
      <c r="Q425" s="2"/>
      <c r="R425" s="2"/>
      <c r="S425" s="2"/>
      <c r="T425" s="3"/>
      <c r="U425" s="10"/>
      <c r="V425" s="10"/>
      <c r="W425" s="2"/>
      <c r="X425" s="2"/>
      <c r="Y425" s="2"/>
    </row>
    <row r="426" spans="1:25" s="33" customFormat="1" ht="15.75" customHeight="1" x14ac:dyDescent="0.25">
      <c r="A426" s="1"/>
      <c r="B426" s="18"/>
      <c r="C426" s="18"/>
      <c r="D426" s="18"/>
      <c r="E426" s="18"/>
      <c r="F426" s="18"/>
      <c r="G426" s="18"/>
      <c r="H426" s="18"/>
      <c r="I426" s="18"/>
      <c r="J426" s="18"/>
      <c r="K426" s="18"/>
      <c r="L426" s="18"/>
      <c r="M426" s="18"/>
      <c r="N426" s="18"/>
      <c r="O426"/>
      <c r="P426"/>
      <c r="Q426" s="2"/>
      <c r="R426" s="2"/>
      <c r="S426" s="2"/>
      <c r="T426" s="3"/>
      <c r="U426" s="10"/>
      <c r="V426" s="10"/>
      <c r="W426" s="2"/>
      <c r="X426" s="2"/>
      <c r="Y426" s="2"/>
    </row>
    <row r="427" spans="1:25" s="33" customFormat="1" ht="15.75" customHeight="1" x14ac:dyDescent="0.25">
      <c r="A427" s="1"/>
      <c r="B427" s="18"/>
      <c r="C427" s="18"/>
      <c r="D427" s="18"/>
      <c r="E427" s="18"/>
      <c r="F427" s="18"/>
      <c r="G427" s="18"/>
      <c r="H427" s="18"/>
      <c r="I427" s="18"/>
      <c r="J427" s="18"/>
      <c r="K427" s="18"/>
      <c r="L427" s="18"/>
      <c r="M427" s="18"/>
      <c r="N427" s="18"/>
      <c r="O427"/>
      <c r="P427"/>
      <c r="Q427" s="2"/>
      <c r="R427" s="2"/>
      <c r="S427" s="2"/>
      <c r="T427" s="3"/>
      <c r="U427" s="10"/>
      <c r="V427" s="10"/>
      <c r="W427" s="2"/>
      <c r="X427" s="2"/>
      <c r="Y427" s="2"/>
    </row>
    <row r="428" spans="1:25" s="33" customFormat="1" ht="15.75" customHeight="1" x14ac:dyDescent="0.25">
      <c r="A428" s="1"/>
      <c r="B428" s="18"/>
      <c r="C428" s="18"/>
      <c r="D428" s="18"/>
      <c r="E428" s="18"/>
      <c r="F428" s="18"/>
      <c r="G428" s="18"/>
      <c r="H428" s="18"/>
      <c r="I428" s="18"/>
      <c r="J428" s="18"/>
      <c r="K428" s="18"/>
      <c r="L428" s="18"/>
      <c r="M428" s="18"/>
      <c r="N428" s="18"/>
      <c r="O428"/>
      <c r="P428"/>
      <c r="Q428" s="2"/>
      <c r="R428" s="2"/>
      <c r="S428" s="2"/>
      <c r="T428" s="3"/>
      <c r="U428" s="10"/>
      <c r="V428" s="10"/>
      <c r="W428" s="2"/>
      <c r="X428" s="2"/>
      <c r="Y428" s="2"/>
    </row>
    <row r="429" spans="1:25" s="33" customFormat="1" ht="15.75" customHeight="1" x14ac:dyDescent="0.25">
      <c r="A429" s="1"/>
      <c r="B429" s="18"/>
      <c r="C429" s="18"/>
      <c r="D429" s="18"/>
      <c r="E429" s="18"/>
      <c r="F429" s="18"/>
      <c r="G429" s="18"/>
      <c r="H429" s="18"/>
      <c r="I429" s="18"/>
      <c r="J429" s="18"/>
      <c r="K429" s="18"/>
      <c r="L429" s="18"/>
      <c r="M429" s="18"/>
      <c r="N429" s="18"/>
      <c r="O429"/>
      <c r="P429"/>
      <c r="Q429" s="2"/>
      <c r="R429" s="2"/>
      <c r="S429" s="2"/>
      <c r="T429" s="3"/>
      <c r="U429" s="10"/>
      <c r="V429" s="10"/>
      <c r="W429" s="2"/>
      <c r="X429" s="2"/>
      <c r="Y429" s="2"/>
    </row>
    <row r="430" spans="1:25" s="33" customFormat="1" ht="15.75" customHeight="1" x14ac:dyDescent="0.25">
      <c r="A430" s="1"/>
      <c r="B430" s="18"/>
      <c r="C430" s="18"/>
      <c r="D430" s="18"/>
      <c r="E430" s="18"/>
      <c r="F430" s="18"/>
      <c r="G430" s="18"/>
      <c r="H430" s="18"/>
      <c r="I430" s="18"/>
      <c r="J430" s="18"/>
      <c r="K430" s="18"/>
      <c r="L430" s="18"/>
      <c r="M430" s="18"/>
      <c r="N430" s="18"/>
      <c r="O430"/>
      <c r="P430"/>
      <c r="Q430" s="2"/>
      <c r="R430" s="2"/>
      <c r="S430" s="2"/>
      <c r="T430" s="3"/>
      <c r="U430" s="10"/>
      <c r="V430" s="10"/>
      <c r="W430" s="2"/>
      <c r="X430" s="2"/>
      <c r="Y430" s="2"/>
    </row>
    <row r="431" spans="1:25" s="33" customFormat="1" ht="15.75" customHeight="1" x14ac:dyDescent="0.25">
      <c r="A431" s="1"/>
      <c r="B431" s="18"/>
      <c r="C431" s="18"/>
      <c r="D431" s="18"/>
      <c r="E431" s="18"/>
      <c r="F431" s="18"/>
      <c r="G431" s="18"/>
      <c r="H431" s="18"/>
      <c r="I431" s="18"/>
      <c r="J431" s="18"/>
      <c r="K431" s="18"/>
      <c r="L431" s="18"/>
      <c r="M431" s="18"/>
      <c r="N431" s="18"/>
      <c r="O431"/>
      <c r="P431"/>
      <c r="Q431" s="2"/>
      <c r="R431" s="2"/>
      <c r="S431" s="2"/>
      <c r="T431" s="3"/>
      <c r="U431" s="10"/>
      <c r="V431" s="10"/>
      <c r="W431" s="2"/>
      <c r="X431" s="2"/>
      <c r="Y431" s="2"/>
    </row>
    <row r="432" spans="1:25" s="33" customFormat="1" ht="15.75" customHeight="1" x14ac:dyDescent="0.25">
      <c r="A432" s="1"/>
      <c r="B432" s="18"/>
      <c r="C432" s="18"/>
      <c r="D432" s="18"/>
      <c r="E432" s="18"/>
      <c r="F432" s="18"/>
      <c r="G432" s="18"/>
      <c r="H432" s="18"/>
      <c r="I432" s="18"/>
      <c r="J432" s="18"/>
      <c r="K432" s="18"/>
      <c r="L432" s="18"/>
      <c r="M432" s="18"/>
      <c r="N432" s="18"/>
      <c r="O432"/>
      <c r="P432"/>
      <c r="Q432" s="2"/>
      <c r="R432" s="2"/>
      <c r="S432" s="2"/>
      <c r="T432" s="3"/>
      <c r="U432" s="10"/>
      <c r="V432" s="10"/>
      <c r="W432" s="2"/>
      <c r="X432" s="2"/>
      <c r="Y432" s="2"/>
    </row>
    <row r="433" spans="1:25" s="33" customFormat="1" ht="15.75" customHeight="1" x14ac:dyDescent="0.25">
      <c r="A433" s="1"/>
      <c r="B433" s="18"/>
      <c r="C433" s="18"/>
      <c r="D433" s="18"/>
      <c r="E433" s="18"/>
      <c r="F433" s="18"/>
      <c r="G433" s="18"/>
      <c r="H433" s="18"/>
      <c r="I433" s="18"/>
      <c r="J433" s="18"/>
      <c r="K433" s="18"/>
      <c r="L433" s="18"/>
      <c r="M433" s="18"/>
      <c r="N433" s="18"/>
      <c r="O433"/>
      <c r="P433"/>
      <c r="Q433" s="2"/>
      <c r="R433" s="2"/>
      <c r="S433" s="2"/>
      <c r="T433" s="3"/>
      <c r="U433" s="10"/>
      <c r="V433" s="10"/>
      <c r="W433" s="2"/>
      <c r="X433" s="2"/>
      <c r="Y433" s="2"/>
    </row>
    <row r="434" spans="1:25" s="33" customFormat="1" ht="15.75" customHeight="1" x14ac:dyDescent="0.25">
      <c r="A434" s="1"/>
      <c r="B434" s="18"/>
      <c r="C434" s="18"/>
      <c r="D434" s="18"/>
      <c r="E434" s="18"/>
      <c r="F434" s="18"/>
      <c r="G434" s="18"/>
      <c r="H434" s="18"/>
      <c r="I434" s="18"/>
      <c r="J434" s="18"/>
      <c r="K434" s="18"/>
      <c r="L434" s="18"/>
      <c r="M434" s="18"/>
      <c r="N434" s="18"/>
      <c r="O434"/>
      <c r="P434"/>
      <c r="Q434" s="2"/>
      <c r="R434" s="2"/>
      <c r="S434" s="2"/>
      <c r="T434" s="3"/>
      <c r="U434" s="10"/>
      <c r="V434" s="10"/>
      <c r="W434" s="2"/>
      <c r="X434" s="2"/>
      <c r="Y434" s="2"/>
    </row>
    <row r="435" spans="1:25" s="33" customFormat="1" ht="15.75" customHeight="1" x14ac:dyDescent="0.25">
      <c r="A435" s="1"/>
      <c r="B435" s="18"/>
      <c r="C435" s="18"/>
      <c r="D435" s="18"/>
      <c r="E435" s="18"/>
      <c r="F435" s="18"/>
      <c r="G435" s="18"/>
      <c r="H435" s="18"/>
      <c r="I435" s="18"/>
      <c r="J435" s="18"/>
      <c r="K435" s="18"/>
      <c r="L435" s="18"/>
      <c r="M435" s="18"/>
      <c r="N435" s="18"/>
      <c r="O435"/>
      <c r="P435"/>
      <c r="Q435" s="2"/>
      <c r="R435" s="2"/>
      <c r="S435" s="2"/>
      <c r="T435" s="3"/>
      <c r="U435" s="10"/>
      <c r="V435" s="10"/>
      <c r="W435" s="2"/>
      <c r="X435" s="2"/>
      <c r="Y435" s="2"/>
    </row>
    <row r="436" spans="1:25" s="33" customFormat="1" ht="15.75" customHeight="1" x14ac:dyDescent="0.25">
      <c r="A436" s="1"/>
      <c r="B436" s="18"/>
      <c r="C436" s="18"/>
      <c r="D436" s="18"/>
      <c r="E436" s="18"/>
      <c r="F436" s="18"/>
      <c r="G436" s="18"/>
      <c r="H436" s="18"/>
      <c r="I436" s="18"/>
      <c r="J436" s="18"/>
      <c r="K436" s="18"/>
      <c r="L436" s="18"/>
      <c r="M436" s="18"/>
      <c r="N436" s="18"/>
      <c r="O436"/>
      <c r="P436"/>
      <c r="Q436" s="2"/>
      <c r="R436" s="2"/>
      <c r="S436" s="2"/>
      <c r="T436" s="3"/>
      <c r="U436" s="10"/>
      <c r="V436" s="10"/>
      <c r="W436" s="2"/>
      <c r="X436" s="2"/>
      <c r="Y436" s="2"/>
    </row>
    <row r="437" spans="1:25" s="33" customFormat="1" ht="15.75" customHeight="1" x14ac:dyDescent="0.25">
      <c r="A437" s="1"/>
      <c r="B437" s="18"/>
      <c r="C437" s="18"/>
      <c r="D437" s="18"/>
      <c r="E437" s="18"/>
      <c r="F437" s="18"/>
      <c r="G437" s="18"/>
      <c r="H437" s="18"/>
      <c r="I437" s="18"/>
      <c r="J437" s="18"/>
      <c r="K437" s="18"/>
      <c r="L437" s="18"/>
      <c r="M437" s="18"/>
      <c r="N437" s="18"/>
      <c r="O437"/>
      <c r="P437"/>
      <c r="Q437" s="2"/>
      <c r="R437" s="2"/>
      <c r="S437" s="2"/>
      <c r="T437" s="3"/>
      <c r="U437" s="10"/>
      <c r="V437" s="10"/>
      <c r="W437" s="2"/>
      <c r="X437" s="2"/>
      <c r="Y437" s="2"/>
    </row>
    <row r="438" spans="1:25" s="33" customFormat="1" ht="15.75" customHeight="1" x14ac:dyDescent="0.25">
      <c r="A438" s="1"/>
      <c r="B438" s="18"/>
      <c r="C438" s="18"/>
      <c r="D438" s="18"/>
      <c r="E438" s="18"/>
      <c r="F438" s="18"/>
      <c r="G438" s="18"/>
      <c r="H438" s="18"/>
      <c r="I438" s="18"/>
      <c r="J438" s="18"/>
      <c r="K438" s="18"/>
      <c r="L438" s="18"/>
      <c r="M438" s="18"/>
      <c r="N438" s="18"/>
      <c r="O438"/>
      <c r="P438"/>
      <c r="Q438" s="2"/>
      <c r="R438" s="2"/>
      <c r="S438" s="2"/>
      <c r="T438" s="3"/>
      <c r="U438" s="10"/>
      <c r="V438" s="10"/>
      <c r="W438" s="2"/>
      <c r="X438" s="2"/>
      <c r="Y438" s="2"/>
    </row>
    <row r="439" spans="1:25" s="33" customFormat="1" ht="15.75" customHeight="1" x14ac:dyDescent="0.25">
      <c r="A439" s="1"/>
      <c r="B439" s="18"/>
      <c r="C439" s="18"/>
      <c r="D439" s="18"/>
      <c r="E439" s="18"/>
      <c r="F439" s="18"/>
      <c r="G439" s="18"/>
      <c r="H439" s="18"/>
      <c r="I439" s="18"/>
      <c r="J439" s="18"/>
      <c r="K439" s="18"/>
      <c r="L439" s="18"/>
      <c r="M439" s="18"/>
      <c r="N439" s="18"/>
      <c r="O439"/>
      <c r="P439"/>
      <c r="Q439" s="2"/>
      <c r="R439" s="2"/>
      <c r="S439" s="2"/>
      <c r="T439" s="3"/>
      <c r="U439" s="10"/>
      <c r="V439" s="10"/>
      <c r="W439" s="2"/>
      <c r="X439" s="2"/>
      <c r="Y439" s="2"/>
    </row>
    <row r="440" spans="1:25" s="33" customFormat="1" ht="15.75" customHeight="1" x14ac:dyDescent="0.25">
      <c r="A440" s="1"/>
      <c r="B440" s="18"/>
      <c r="C440" s="18"/>
      <c r="D440" s="18"/>
      <c r="E440" s="18"/>
      <c r="F440" s="18"/>
      <c r="G440" s="18"/>
      <c r="H440" s="18"/>
      <c r="I440" s="18"/>
      <c r="J440" s="18"/>
      <c r="K440" s="18"/>
      <c r="L440" s="18"/>
      <c r="M440" s="18"/>
      <c r="N440" s="18"/>
      <c r="O440"/>
      <c r="P440"/>
      <c r="Q440" s="2"/>
      <c r="R440" s="2"/>
      <c r="S440" s="2"/>
      <c r="T440" s="3"/>
      <c r="U440" s="10"/>
      <c r="V440" s="10"/>
      <c r="W440" s="2"/>
      <c r="X440" s="2"/>
      <c r="Y440" s="2"/>
    </row>
    <row r="441" spans="1:25" s="33" customFormat="1" ht="15.75" customHeight="1" x14ac:dyDescent="0.25">
      <c r="A441" s="1"/>
      <c r="B441" s="18"/>
      <c r="C441" s="18"/>
      <c r="D441" s="18"/>
      <c r="E441" s="18"/>
      <c r="F441" s="18"/>
      <c r="G441" s="18"/>
      <c r="H441" s="18"/>
      <c r="I441" s="18"/>
      <c r="J441" s="18"/>
      <c r="K441" s="18"/>
      <c r="L441" s="18"/>
      <c r="M441" s="18"/>
      <c r="N441" s="18"/>
      <c r="O441"/>
      <c r="P441"/>
      <c r="Q441" s="2"/>
      <c r="R441" s="2"/>
      <c r="S441" s="2"/>
      <c r="T441" s="3"/>
      <c r="U441" s="10"/>
      <c r="V441" s="10"/>
      <c r="W441" s="2"/>
      <c r="X441" s="2"/>
      <c r="Y441" s="2"/>
    </row>
    <row r="442" spans="1:25" s="33" customFormat="1" ht="15.75" customHeight="1" x14ac:dyDescent="0.25">
      <c r="A442" s="1"/>
      <c r="B442" s="18"/>
      <c r="C442" s="18"/>
      <c r="D442" s="18"/>
      <c r="E442" s="18"/>
      <c r="F442" s="18"/>
      <c r="G442" s="18"/>
      <c r="H442" s="18"/>
      <c r="I442" s="18"/>
      <c r="J442" s="18"/>
      <c r="K442" s="18"/>
      <c r="L442" s="18"/>
      <c r="M442" s="18"/>
      <c r="N442" s="18"/>
      <c r="O442"/>
      <c r="P442"/>
      <c r="Q442" s="2"/>
      <c r="R442" s="2"/>
      <c r="S442" s="2"/>
      <c r="T442" s="3"/>
      <c r="U442" s="10"/>
      <c r="V442" s="10"/>
      <c r="W442" s="2"/>
      <c r="X442" s="2"/>
      <c r="Y442" s="2"/>
    </row>
    <row r="443" spans="1:25" s="33" customFormat="1" ht="15.75" customHeight="1" x14ac:dyDescent="0.25">
      <c r="A443" s="1"/>
      <c r="B443" s="18"/>
      <c r="C443" s="18"/>
      <c r="D443" s="18"/>
      <c r="E443" s="18"/>
      <c r="F443" s="18"/>
      <c r="G443" s="18"/>
      <c r="H443" s="18"/>
      <c r="I443" s="18"/>
      <c r="J443" s="18"/>
      <c r="K443" s="18"/>
      <c r="L443" s="18"/>
      <c r="M443" s="18"/>
      <c r="N443" s="18"/>
      <c r="O443"/>
      <c r="P443"/>
      <c r="Q443" s="2"/>
      <c r="R443" s="2"/>
      <c r="S443" s="2"/>
      <c r="T443" s="3"/>
      <c r="U443" s="10"/>
      <c r="V443" s="10"/>
      <c r="W443" s="2"/>
      <c r="X443" s="2"/>
      <c r="Y443" s="2"/>
    </row>
    <row r="444" spans="1:25" s="33" customFormat="1" ht="15.75" customHeight="1" x14ac:dyDescent="0.25">
      <c r="A444" s="1"/>
      <c r="B444" s="18"/>
      <c r="C444" s="18"/>
      <c r="D444" s="18"/>
      <c r="E444" s="18"/>
      <c r="F444" s="18"/>
      <c r="G444" s="18"/>
      <c r="H444" s="18"/>
      <c r="I444" s="18"/>
      <c r="J444" s="18"/>
      <c r="K444" s="18"/>
      <c r="L444" s="18"/>
      <c r="M444" s="18"/>
      <c r="N444" s="18"/>
      <c r="O444"/>
      <c r="P444"/>
      <c r="Q444" s="2"/>
      <c r="R444" s="2"/>
      <c r="S444" s="2"/>
      <c r="T444" s="3"/>
      <c r="U444" s="10"/>
      <c r="V444" s="10"/>
      <c r="W444" s="2"/>
      <c r="X444" s="2"/>
      <c r="Y444" s="2"/>
    </row>
    <row r="445" spans="1:25" s="33" customFormat="1" ht="15.75" customHeight="1" x14ac:dyDescent="0.25">
      <c r="A445" s="1"/>
      <c r="B445" s="18"/>
      <c r="C445" s="18"/>
      <c r="D445" s="18"/>
      <c r="E445" s="18"/>
      <c r="F445" s="18"/>
      <c r="G445" s="18"/>
      <c r="H445" s="18"/>
      <c r="I445" s="18"/>
      <c r="J445" s="18"/>
      <c r="K445" s="18"/>
      <c r="L445" s="18"/>
      <c r="M445" s="18"/>
      <c r="N445" s="18"/>
      <c r="O445"/>
      <c r="P445"/>
      <c r="Q445" s="2"/>
      <c r="R445" s="2"/>
      <c r="S445" s="2"/>
      <c r="T445" s="3"/>
      <c r="U445" s="10"/>
      <c r="V445" s="10"/>
      <c r="W445" s="2"/>
      <c r="X445" s="2"/>
      <c r="Y445" s="2"/>
    </row>
    <row r="446" spans="1:25" s="33" customFormat="1" ht="15.75" customHeight="1" x14ac:dyDescent="0.25">
      <c r="A446" s="1"/>
      <c r="B446" s="18"/>
      <c r="C446" s="18"/>
      <c r="D446" s="18"/>
      <c r="E446" s="18"/>
      <c r="F446" s="18"/>
      <c r="G446" s="18"/>
      <c r="H446" s="18"/>
      <c r="I446" s="18"/>
      <c r="J446" s="18"/>
      <c r="K446" s="18"/>
      <c r="L446" s="18"/>
      <c r="M446" s="18"/>
      <c r="N446" s="18"/>
      <c r="O446"/>
      <c r="P446"/>
      <c r="Q446" s="2"/>
      <c r="R446" s="2"/>
      <c r="S446" s="2"/>
      <c r="T446" s="3"/>
      <c r="U446" s="10"/>
      <c r="V446" s="10"/>
      <c r="W446" s="2"/>
      <c r="X446" s="2"/>
      <c r="Y446" s="2"/>
    </row>
    <row r="447" spans="1:25" s="33" customFormat="1" ht="15.75" customHeight="1" x14ac:dyDescent="0.25">
      <c r="A447" s="1"/>
      <c r="B447" s="18"/>
      <c r="C447" s="18"/>
      <c r="D447" s="18"/>
      <c r="E447" s="18"/>
      <c r="F447" s="18"/>
      <c r="G447" s="18"/>
      <c r="H447" s="18"/>
      <c r="I447" s="18"/>
      <c r="J447" s="18"/>
      <c r="K447" s="18"/>
      <c r="L447" s="18"/>
      <c r="M447" s="18"/>
      <c r="N447" s="18"/>
      <c r="O447"/>
      <c r="P447"/>
      <c r="Q447" s="2"/>
      <c r="R447" s="2"/>
      <c r="S447" s="2"/>
      <c r="T447" s="3"/>
      <c r="U447" s="10"/>
      <c r="V447" s="10"/>
      <c r="W447" s="2"/>
      <c r="X447" s="2"/>
      <c r="Y447" s="2"/>
    </row>
    <row r="448" spans="1:25" s="33" customFormat="1" ht="15.75" customHeight="1" x14ac:dyDescent="0.25">
      <c r="A448" s="1"/>
      <c r="B448" s="18"/>
      <c r="C448" s="18"/>
      <c r="D448" s="18"/>
      <c r="E448" s="18"/>
      <c r="F448" s="18"/>
      <c r="G448" s="18"/>
      <c r="H448" s="18"/>
      <c r="I448" s="18"/>
      <c r="J448" s="18"/>
      <c r="K448" s="18"/>
      <c r="L448" s="18"/>
      <c r="M448" s="18"/>
      <c r="N448" s="18"/>
      <c r="O448"/>
      <c r="P448"/>
      <c r="Q448" s="2"/>
      <c r="R448" s="2"/>
      <c r="S448" s="2"/>
      <c r="T448" s="3"/>
      <c r="U448" s="10"/>
      <c r="V448" s="10"/>
      <c r="W448" s="2"/>
      <c r="X448" s="2"/>
      <c r="Y448" s="2"/>
    </row>
    <row r="449" spans="1:25" s="33" customFormat="1" ht="15.75" customHeight="1" x14ac:dyDescent="0.25">
      <c r="A449" s="1"/>
      <c r="B449" s="18"/>
      <c r="C449" s="18"/>
      <c r="D449" s="18"/>
      <c r="E449" s="18"/>
      <c r="F449" s="18"/>
      <c r="G449" s="18"/>
      <c r="H449" s="18"/>
      <c r="I449" s="18"/>
      <c r="J449" s="18"/>
      <c r="K449" s="18"/>
      <c r="L449" s="18"/>
      <c r="M449" s="18"/>
      <c r="N449" s="18"/>
      <c r="O449"/>
      <c r="P449"/>
      <c r="Q449" s="2"/>
      <c r="R449" s="2"/>
      <c r="S449" s="2"/>
      <c r="T449" s="3"/>
      <c r="U449" s="10"/>
      <c r="V449" s="10"/>
      <c r="W449" s="2"/>
      <c r="X449" s="2"/>
      <c r="Y449" s="2"/>
    </row>
    <row r="450" spans="1:25" s="33" customFormat="1" ht="15.75" customHeight="1" x14ac:dyDescent="0.25">
      <c r="A450" s="1"/>
      <c r="B450" s="18"/>
      <c r="C450" s="18"/>
      <c r="D450" s="18"/>
      <c r="E450" s="18"/>
      <c r="F450" s="18"/>
      <c r="G450" s="18"/>
      <c r="H450" s="18"/>
      <c r="I450" s="18"/>
      <c r="J450" s="18"/>
      <c r="K450" s="18"/>
      <c r="L450" s="18"/>
      <c r="M450" s="18"/>
      <c r="N450" s="18"/>
      <c r="O450"/>
      <c r="P450"/>
      <c r="Q450" s="2"/>
      <c r="R450" s="2"/>
      <c r="S450" s="2"/>
      <c r="T450" s="3"/>
      <c r="U450" s="10"/>
      <c r="V450" s="10"/>
      <c r="W450" s="2"/>
      <c r="X450" s="2"/>
      <c r="Y450" s="2"/>
    </row>
    <row r="451" spans="1:25" s="33" customFormat="1" ht="15.75" customHeight="1" x14ac:dyDescent="0.25">
      <c r="A451" s="1"/>
      <c r="B451" s="18"/>
      <c r="C451" s="18"/>
      <c r="D451" s="18"/>
      <c r="E451" s="18"/>
      <c r="F451" s="18"/>
      <c r="G451" s="18"/>
      <c r="H451" s="18"/>
      <c r="I451" s="18"/>
      <c r="J451" s="18"/>
      <c r="K451" s="18"/>
      <c r="L451" s="18"/>
      <c r="M451" s="18"/>
      <c r="N451" s="18"/>
      <c r="O451"/>
      <c r="P451"/>
      <c r="Q451" s="2"/>
      <c r="R451" s="2"/>
      <c r="S451" s="2"/>
      <c r="T451" s="3"/>
      <c r="U451" s="10"/>
      <c r="V451" s="10"/>
      <c r="W451" s="2"/>
      <c r="X451" s="2"/>
      <c r="Y451" s="2"/>
    </row>
    <row r="452" spans="1:25" s="33" customFormat="1" ht="15.75" customHeight="1" x14ac:dyDescent="0.25">
      <c r="A452" s="1"/>
      <c r="B452" s="18"/>
      <c r="C452" s="18"/>
      <c r="D452" s="18"/>
      <c r="E452" s="18"/>
      <c r="F452" s="18"/>
      <c r="G452" s="18"/>
      <c r="H452" s="18"/>
      <c r="I452" s="18"/>
      <c r="J452" s="18"/>
      <c r="K452" s="18"/>
      <c r="L452" s="18"/>
      <c r="M452" s="18"/>
      <c r="N452" s="18"/>
      <c r="O452"/>
      <c r="P452"/>
      <c r="Q452" s="2"/>
      <c r="R452" s="2"/>
      <c r="S452" s="2"/>
      <c r="T452" s="3"/>
      <c r="U452" s="10"/>
      <c r="V452" s="10"/>
      <c r="W452" s="2"/>
      <c r="X452" s="2"/>
      <c r="Y452" s="2"/>
    </row>
    <row r="453" spans="1:25" s="33" customFormat="1" ht="15.75" customHeight="1" x14ac:dyDescent="0.25">
      <c r="A453" s="1"/>
      <c r="B453" s="18"/>
      <c r="C453" s="18"/>
      <c r="D453" s="18"/>
      <c r="E453" s="18"/>
      <c r="F453" s="18"/>
      <c r="G453" s="18"/>
      <c r="H453" s="18"/>
      <c r="I453" s="18"/>
      <c r="J453" s="18"/>
      <c r="K453" s="18"/>
      <c r="L453" s="18"/>
      <c r="M453" s="18"/>
      <c r="N453" s="18"/>
      <c r="O453"/>
      <c r="P453"/>
      <c r="Q453" s="2"/>
      <c r="R453" s="2"/>
      <c r="S453" s="2"/>
      <c r="T453" s="3"/>
      <c r="U453" s="10"/>
      <c r="V453" s="10"/>
      <c r="W453" s="2"/>
      <c r="X453" s="2"/>
      <c r="Y453" s="2"/>
    </row>
    <row r="454" spans="1:25" s="33" customFormat="1" ht="15.75" customHeight="1" x14ac:dyDescent="0.25">
      <c r="A454" s="1"/>
      <c r="B454" s="18"/>
      <c r="C454" s="18"/>
      <c r="D454" s="18"/>
      <c r="E454" s="18"/>
      <c r="F454" s="18"/>
      <c r="G454" s="18"/>
      <c r="H454" s="18"/>
      <c r="I454" s="18"/>
      <c r="J454" s="18"/>
      <c r="K454" s="18"/>
      <c r="L454" s="18"/>
      <c r="M454" s="18"/>
      <c r="N454" s="18"/>
      <c r="O454"/>
      <c r="P454"/>
      <c r="Q454" s="2"/>
      <c r="R454" s="2"/>
      <c r="S454" s="2"/>
      <c r="T454" s="3"/>
      <c r="U454" s="10"/>
      <c r="V454" s="10"/>
      <c r="W454" s="2"/>
      <c r="X454" s="2"/>
      <c r="Y454" s="2"/>
    </row>
    <row r="455" spans="1:25" s="33" customFormat="1" ht="15.75" customHeight="1" x14ac:dyDescent="0.25">
      <c r="A455" s="1"/>
      <c r="B455" s="18"/>
      <c r="C455" s="18"/>
      <c r="D455" s="18"/>
      <c r="E455" s="18"/>
      <c r="F455" s="18"/>
      <c r="G455" s="18"/>
      <c r="H455" s="18"/>
      <c r="I455" s="18"/>
      <c r="J455" s="18"/>
      <c r="K455" s="18"/>
      <c r="L455" s="18"/>
      <c r="M455" s="18"/>
      <c r="N455" s="18"/>
      <c r="O455"/>
      <c r="P455"/>
      <c r="Q455" s="2"/>
      <c r="R455" s="2"/>
      <c r="S455" s="2"/>
      <c r="T455" s="3"/>
      <c r="U455" s="10"/>
      <c r="V455" s="10"/>
      <c r="W455" s="2"/>
      <c r="X455" s="2"/>
      <c r="Y455" s="2"/>
    </row>
    <row r="456" spans="1:25" s="33" customFormat="1" ht="15.75" customHeight="1" x14ac:dyDescent="0.25">
      <c r="A456" s="1"/>
      <c r="B456" s="18"/>
      <c r="C456" s="18"/>
      <c r="D456" s="18"/>
      <c r="E456" s="18"/>
      <c r="F456" s="18"/>
      <c r="G456" s="18"/>
      <c r="H456" s="18"/>
      <c r="I456" s="18"/>
      <c r="J456" s="18"/>
      <c r="K456" s="18"/>
      <c r="L456" s="18"/>
      <c r="M456" s="18"/>
      <c r="N456" s="18"/>
      <c r="O456"/>
      <c r="P456"/>
      <c r="Q456" s="2"/>
      <c r="R456" s="2"/>
      <c r="S456" s="2"/>
      <c r="T456" s="3"/>
      <c r="U456" s="10"/>
      <c r="V456" s="10"/>
      <c r="W456" s="2"/>
      <c r="X456" s="2"/>
      <c r="Y456" s="2"/>
    </row>
    <row r="457" spans="1:25" s="33" customFormat="1" ht="15.75" customHeight="1" x14ac:dyDescent="0.25">
      <c r="A457" s="1"/>
      <c r="B457" s="18"/>
      <c r="C457" s="18"/>
      <c r="D457" s="18"/>
      <c r="E457" s="18"/>
      <c r="F457" s="18"/>
      <c r="G457" s="18"/>
      <c r="H457" s="18"/>
      <c r="I457" s="18"/>
      <c r="J457" s="18"/>
      <c r="K457" s="18"/>
      <c r="L457" s="18"/>
      <c r="M457" s="18"/>
      <c r="N457" s="18"/>
      <c r="O457"/>
      <c r="P457"/>
      <c r="Q457" s="2"/>
      <c r="R457" s="2"/>
      <c r="S457" s="2"/>
      <c r="T457" s="3"/>
      <c r="U457" s="10"/>
      <c r="V457" s="10"/>
      <c r="W457" s="2"/>
      <c r="X457" s="2"/>
      <c r="Y457" s="2"/>
    </row>
    <row r="458" spans="1:25" s="33" customFormat="1" ht="15.75" customHeight="1" x14ac:dyDescent="0.25">
      <c r="A458" s="1"/>
      <c r="B458" s="18"/>
      <c r="C458" s="18"/>
      <c r="D458" s="18"/>
      <c r="E458" s="18"/>
      <c r="F458" s="18"/>
      <c r="G458" s="18"/>
      <c r="H458" s="18"/>
      <c r="I458" s="18"/>
      <c r="J458" s="18"/>
      <c r="K458" s="18"/>
      <c r="L458" s="18"/>
      <c r="M458" s="18"/>
      <c r="N458" s="18"/>
      <c r="O458"/>
      <c r="P458"/>
      <c r="Q458" s="2"/>
      <c r="R458" s="2"/>
      <c r="S458" s="2"/>
      <c r="T458" s="3"/>
      <c r="U458" s="10"/>
      <c r="V458" s="10"/>
      <c r="W458" s="2"/>
      <c r="X458" s="2"/>
      <c r="Y458" s="2"/>
    </row>
    <row r="459" spans="1:25" s="33" customFormat="1" ht="15.75" customHeight="1" x14ac:dyDescent="0.25">
      <c r="A459" s="1"/>
      <c r="B459" s="18"/>
      <c r="C459" s="18"/>
      <c r="D459" s="18"/>
      <c r="E459" s="18"/>
      <c r="F459" s="18"/>
      <c r="G459" s="18"/>
      <c r="H459" s="18"/>
      <c r="I459" s="18"/>
      <c r="J459" s="18"/>
      <c r="K459" s="18"/>
      <c r="L459" s="18"/>
      <c r="M459" s="18"/>
      <c r="N459" s="18"/>
      <c r="O459"/>
      <c r="P459"/>
      <c r="Q459" s="2"/>
      <c r="R459" s="2"/>
      <c r="S459" s="2"/>
      <c r="T459" s="3"/>
      <c r="U459" s="10"/>
      <c r="V459" s="10"/>
      <c r="W459" s="2"/>
      <c r="X459" s="2"/>
      <c r="Y459" s="2"/>
    </row>
    <row r="460" spans="1:25" s="33" customFormat="1" ht="15.75" customHeight="1" x14ac:dyDescent="0.25">
      <c r="A460" s="1"/>
      <c r="B460" s="18"/>
      <c r="C460" s="18"/>
      <c r="D460" s="18"/>
      <c r="E460" s="18"/>
      <c r="F460" s="18"/>
      <c r="G460" s="18"/>
      <c r="H460" s="18"/>
      <c r="I460" s="18"/>
      <c r="J460" s="18"/>
      <c r="K460" s="18"/>
      <c r="L460" s="18"/>
      <c r="M460" s="18"/>
      <c r="N460" s="18"/>
      <c r="O460"/>
      <c r="P460"/>
      <c r="Q460" s="2"/>
      <c r="R460" s="2"/>
      <c r="S460" s="2"/>
      <c r="T460" s="3"/>
      <c r="U460" s="10"/>
      <c r="V460" s="10"/>
      <c r="W460" s="2"/>
      <c r="X460" s="2"/>
      <c r="Y460" s="2"/>
    </row>
    <row r="461" spans="1:25" s="33" customFormat="1" ht="15.75" customHeight="1" x14ac:dyDescent="0.25">
      <c r="A461" s="1"/>
      <c r="B461" s="18"/>
      <c r="C461" s="18"/>
      <c r="D461" s="18"/>
      <c r="E461" s="18"/>
      <c r="F461" s="18"/>
      <c r="G461" s="18"/>
      <c r="H461" s="18"/>
      <c r="I461" s="18"/>
      <c r="J461" s="18"/>
      <c r="K461" s="18"/>
      <c r="L461" s="18"/>
      <c r="M461" s="18"/>
      <c r="N461" s="18"/>
      <c r="O461"/>
      <c r="P461"/>
      <c r="Q461" s="2"/>
      <c r="R461" s="2"/>
      <c r="S461" s="2"/>
      <c r="T461" s="3"/>
      <c r="U461" s="10"/>
      <c r="V461" s="10"/>
      <c r="W461" s="2"/>
      <c r="X461" s="2"/>
      <c r="Y461" s="2"/>
    </row>
    <row r="462" spans="1:25" s="33" customFormat="1" ht="15.75" customHeight="1" x14ac:dyDescent="0.25">
      <c r="A462" s="1"/>
      <c r="B462" s="18"/>
      <c r="C462" s="18"/>
      <c r="D462" s="18"/>
      <c r="E462" s="18"/>
      <c r="F462" s="18"/>
      <c r="G462" s="18"/>
      <c r="H462" s="18"/>
      <c r="I462" s="18"/>
      <c r="J462" s="18"/>
      <c r="K462" s="18"/>
      <c r="L462" s="18"/>
      <c r="M462" s="18"/>
      <c r="N462" s="18"/>
      <c r="O462"/>
      <c r="P462"/>
      <c r="Q462" s="2"/>
      <c r="R462" s="2"/>
      <c r="S462" s="2"/>
      <c r="T462" s="3"/>
      <c r="U462" s="10"/>
      <c r="V462" s="10"/>
      <c r="W462" s="2"/>
      <c r="X462" s="2"/>
      <c r="Y462" s="2"/>
    </row>
    <row r="463" spans="1:25" s="33" customFormat="1" ht="15.75" customHeight="1" x14ac:dyDescent="0.25">
      <c r="A463" s="1"/>
      <c r="B463" s="18"/>
      <c r="C463" s="18"/>
      <c r="D463" s="18"/>
      <c r="E463" s="18"/>
      <c r="F463" s="18"/>
      <c r="G463" s="18"/>
      <c r="H463" s="18"/>
      <c r="I463" s="18"/>
      <c r="J463" s="18"/>
      <c r="K463" s="18"/>
      <c r="L463" s="18"/>
      <c r="M463" s="18"/>
      <c r="N463" s="18"/>
      <c r="O463"/>
      <c r="P463"/>
      <c r="Q463" s="2"/>
      <c r="R463" s="2"/>
      <c r="S463" s="2"/>
      <c r="T463" s="3"/>
      <c r="U463" s="10"/>
      <c r="V463" s="10"/>
      <c r="W463" s="2"/>
      <c r="X463" s="2"/>
      <c r="Y463" s="2"/>
    </row>
    <row r="464" spans="1:25" s="33" customFormat="1" ht="15.75" customHeight="1" x14ac:dyDescent="0.25">
      <c r="A464" s="1"/>
      <c r="B464" s="18"/>
      <c r="C464" s="18"/>
      <c r="D464" s="18"/>
      <c r="E464" s="18"/>
      <c r="F464" s="18"/>
      <c r="G464" s="18"/>
      <c r="H464" s="18"/>
      <c r="I464" s="18"/>
      <c r="J464" s="18"/>
      <c r="K464" s="18"/>
      <c r="L464" s="18"/>
      <c r="M464" s="18"/>
      <c r="N464" s="18"/>
      <c r="O464"/>
      <c r="P464"/>
      <c r="Q464" s="2"/>
      <c r="R464" s="2"/>
      <c r="S464" s="2"/>
      <c r="T464" s="3"/>
      <c r="U464" s="10"/>
      <c r="V464" s="10"/>
      <c r="W464" s="2"/>
      <c r="X464" s="2"/>
      <c r="Y464" s="2"/>
    </row>
    <row r="465" spans="1:163" s="33" customFormat="1" ht="15.75" customHeight="1" x14ac:dyDescent="0.25">
      <c r="A465" s="1"/>
      <c r="B465" s="18"/>
      <c r="C465" s="18"/>
      <c r="D465" s="18"/>
      <c r="E465" s="18"/>
      <c r="F465" s="18"/>
      <c r="G465" s="18"/>
      <c r="H465" s="18"/>
      <c r="I465" s="18"/>
      <c r="J465" s="18"/>
      <c r="K465" s="18"/>
      <c r="L465" s="18"/>
      <c r="M465" s="18"/>
      <c r="N465" s="18"/>
      <c r="O465"/>
      <c r="P465"/>
      <c r="Q465" s="2"/>
      <c r="R465" s="2"/>
      <c r="S465" s="2"/>
      <c r="T465" s="3"/>
      <c r="U465" s="10"/>
      <c r="V465" s="10"/>
      <c r="W465" s="2"/>
      <c r="X465" s="2"/>
      <c r="Y465" s="2"/>
    </row>
    <row r="466" spans="1:163" s="52" customFormat="1" ht="15.75" customHeight="1" x14ac:dyDescent="0.25">
      <c r="A466" s="1"/>
      <c r="B466" s="18"/>
      <c r="C466" s="18"/>
      <c r="D466" s="18"/>
      <c r="E466" s="18"/>
      <c r="F466" s="18"/>
      <c r="G466" s="18"/>
      <c r="H466" s="18"/>
      <c r="I466" s="18"/>
      <c r="J466" s="18"/>
      <c r="K466" s="18"/>
      <c r="L466" s="18"/>
      <c r="M466" s="18"/>
      <c r="N466" s="18"/>
      <c r="O466"/>
      <c r="P466"/>
      <c r="Q466" s="2"/>
      <c r="R466" s="2"/>
      <c r="S466" s="2"/>
      <c r="T466" s="3"/>
      <c r="U466" s="10"/>
      <c r="V466" s="10"/>
      <c r="W466" s="2"/>
      <c r="X466" s="2"/>
      <c r="Y466" s="2"/>
      <c r="Z466" s="33"/>
      <c r="AA466" s="33"/>
      <c r="AB466" s="33"/>
      <c r="AC466" s="33"/>
      <c r="AD466" s="33"/>
      <c r="AE466" s="33"/>
      <c r="AF466" s="33"/>
      <c r="AG466" s="33"/>
      <c r="AH466" s="33"/>
      <c r="AI466" s="33"/>
      <c r="AJ466" s="33"/>
      <c r="AK466" s="33"/>
      <c r="AL466" s="33"/>
      <c r="AM466" s="33"/>
      <c r="AN466" s="33"/>
      <c r="AO466" s="33"/>
      <c r="AP466" s="33"/>
      <c r="AQ466" s="33"/>
      <c r="AR466" s="33"/>
      <c r="AS466" s="33"/>
      <c r="AT466" s="33"/>
      <c r="AU466" s="33"/>
      <c r="AV466" s="33"/>
      <c r="AW466" s="33"/>
      <c r="AX466" s="33"/>
      <c r="AY466" s="33"/>
      <c r="AZ466" s="33"/>
      <c r="BA466" s="33"/>
      <c r="BB466" s="33"/>
      <c r="BC466" s="33"/>
      <c r="BD466" s="33"/>
      <c r="BE466" s="33"/>
      <c r="BF466" s="33"/>
      <c r="BG466" s="33"/>
      <c r="BH466" s="33"/>
      <c r="BI466" s="33"/>
      <c r="BJ466" s="33"/>
      <c r="BK466" s="33"/>
      <c r="BL466" s="33"/>
      <c r="BM466" s="33"/>
      <c r="BN466" s="33"/>
      <c r="BO466" s="33"/>
      <c r="BP466" s="33"/>
      <c r="BQ466" s="33"/>
      <c r="BR466" s="33"/>
      <c r="BS466" s="33"/>
      <c r="BT466" s="33"/>
      <c r="BU466" s="33"/>
      <c r="BV466" s="33"/>
      <c r="BW466" s="33"/>
      <c r="BX466" s="33"/>
      <c r="BY466" s="33"/>
      <c r="BZ466" s="33"/>
      <c r="CA466" s="33"/>
      <c r="CB466" s="33"/>
      <c r="CC466" s="33"/>
      <c r="CD466" s="33"/>
      <c r="CE466" s="33"/>
      <c r="CF466" s="33"/>
      <c r="CG466" s="33"/>
      <c r="CH466" s="33"/>
      <c r="CI466" s="33"/>
      <c r="CJ466" s="33"/>
      <c r="CK466" s="33"/>
      <c r="CL466" s="33"/>
      <c r="CM466" s="33"/>
      <c r="CN466" s="33"/>
      <c r="CO466" s="33"/>
      <c r="CP466" s="33"/>
      <c r="CQ466" s="33"/>
      <c r="CR466" s="33"/>
      <c r="CS466" s="33"/>
      <c r="CT466" s="33"/>
      <c r="CU466" s="33"/>
      <c r="CV466" s="33"/>
      <c r="CW466" s="33"/>
      <c r="CX466" s="33"/>
      <c r="CY466" s="33"/>
      <c r="CZ466" s="33"/>
      <c r="DA466" s="33"/>
      <c r="DB466" s="33"/>
      <c r="DC466" s="33"/>
      <c r="DD466" s="33"/>
      <c r="DE466" s="33"/>
      <c r="DF466" s="33"/>
      <c r="DG466" s="33"/>
      <c r="DH466" s="33"/>
      <c r="DI466" s="33"/>
      <c r="DJ466" s="33"/>
      <c r="DK466" s="33"/>
      <c r="DL466" s="33"/>
      <c r="DM466" s="33"/>
      <c r="DN466" s="33"/>
      <c r="DO466" s="33"/>
      <c r="DP466" s="33"/>
      <c r="DQ466" s="33"/>
      <c r="DR466" s="33"/>
      <c r="DS466" s="33"/>
      <c r="DT466" s="33"/>
      <c r="DU466" s="33"/>
      <c r="DV466" s="33"/>
      <c r="DW466" s="33"/>
      <c r="DX466" s="33"/>
      <c r="DY466" s="33"/>
      <c r="DZ466" s="33"/>
      <c r="EA466" s="33"/>
      <c r="EB466" s="33"/>
      <c r="EC466" s="33"/>
      <c r="ED466" s="33"/>
      <c r="EE466" s="33"/>
      <c r="EF466" s="33"/>
      <c r="EG466" s="33"/>
      <c r="EH466" s="33"/>
      <c r="EI466" s="33"/>
      <c r="EJ466" s="33"/>
      <c r="EK466" s="33"/>
      <c r="EL466" s="33"/>
      <c r="EM466" s="33"/>
      <c r="EN466" s="33"/>
      <c r="EO466" s="33"/>
      <c r="EP466" s="33"/>
      <c r="EQ466" s="33"/>
      <c r="ER466" s="33"/>
      <c r="ES466" s="33"/>
      <c r="ET466" s="33"/>
      <c r="EU466" s="33"/>
      <c r="EV466" s="33"/>
      <c r="EW466" s="33"/>
      <c r="EX466" s="33"/>
      <c r="EY466" s="33"/>
      <c r="EZ466" s="33"/>
      <c r="FA466" s="33"/>
      <c r="FB466" s="33"/>
      <c r="FC466" s="33"/>
      <c r="FD466" s="33"/>
      <c r="FE466" s="33"/>
      <c r="FF466" s="33"/>
      <c r="FG466" s="33"/>
    </row>
    <row r="467" spans="1:163" s="52" customFormat="1" ht="15.75" customHeight="1" x14ac:dyDescent="0.25">
      <c r="A467" s="1"/>
      <c r="B467" s="18"/>
      <c r="C467" s="18"/>
      <c r="D467" s="18"/>
      <c r="E467" s="18"/>
      <c r="F467" s="18"/>
      <c r="G467" s="18"/>
      <c r="H467" s="18"/>
      <c r="I467" s="18"/>
      <c r="J467" s="18"/>
      <c r="K467" s="18"/>
      <c r="L467" s="18"/>
      <c r="M467" s="18"/>
      <c r="N467" s="18"/>
      <c r="O467"/>
      <c r="P467"/>
      <c r="Q467" s="2"/>
      <c r="R467" s="2"/>
      <c r="S467" s="2"/>
      <c r="T467" s="3"/>
      <c r="U467" s="10"/>
      <c r="V467" s="10"/>
      <c r="W467" s="2"/>
      <c r="X467" s="2"/>
      <c r="Y467" s="2"/>
      <c r="Z467" s="33"/>
      <c r="AA467" s="33"/>
      <c r="AB467" s="33"/>
      <c r="AC467" s="33"/>
      <c r="AD467" s="33"/>
      <c r="AE467" s="33"/>
      <c r="AF467" s="33"/>
      <c r="AG467" s="33"/>
      <c r="AH467" s="33"/>
      <c r="AI467" s="33"/>
      <c r="AJ467" s="33"/>
      <c r="AK467" s="33"/>
      <c r="AL467" s="33"/>
      <c r="AM467" s="33"/>
      <c r="AN467" s="33"/>
      <c r="AO467" s="33"/>
      <c r="AP467" s="33"/>
      <c r="AQ467" s="33"/>
      <c r="AR467" s="33"/>
      <c r="AS467" s="33"/>
      <c r="AT467" s="33"/>
      <c r="AU467" s="33"/>
      <c r="AV467" s="33"/>
      <c r="AW467" s="33"/>
      <c r="AX467" s="33"/>
      <c r="AY467" s="33"/>
      <c r="AZ467" s="33"/>
      <c r="BA467" s="33"/>
      <c r="BB467" s="33"/>
      <c r="BC467" s="33"/>
      <c r="BD467" s="33"/>
      <c r="BE467" s="33"/>
      <c r="BF467" s="33"/>
      <c r="BG467" s="33"/>
      <c r="BH467" s="33"/>
      <c r="BI467" s="33"/>
      <c r="BJ467" s="33"/>
      <c r="BK467" s="33"/>
      <c r="BL467" s="33"/>
      <c r="BM467" s="33"/>
      <c r="BN467" s="33"/>
      <c r="BO467" s="33"/>
      <c r="BP467" s="33"/>
      <c r="BQ467" s="33"/>
      <c r="BR467" s="33"/>
      <c r="BS467" s="33"/>
      <c r="BT467" s="33"/>
      <c r="BU467" s="33"/>
      <c r="BV467" s="33"/>
      <c r="BW467" s="33"/>
      <c r="BX467" s="33"/>
      <c r="BY467" s="33"/>
      <c r="BZ467" s="33"/>
      <c r="CA467" s="33"/>
      <c r="CB467" s="33"/>
      <c r="CC467" s="33"/>
      <c r="CD467" s="33"/>
      <c r="CE467" s="33"/>
      <c r="CF467" s="33"/>
      <c r="CG467" s="33"/>
      <c r="CH467" s="33"/>
      <c r="CI467" s="33"/>
      <c r="CJ467" s="33"/>
      <c r="CK467" s="33"/>
      <c r="CL467" s="33"/>
      <c r="CM467" s="33"/>
      <c r="CN467" s="33"/>
      <c r="CO467" s="33"/>
      <c r="CP467" s="33"/>
      <c r="CQ467" s="33"/>
      <c r="CR467" s="33"/>
      <c r="CS467" s="33"/>
      <c r="CT467" s="33"/>
      <c r="CU467" s="33"/>
      <c r="CV467" s="33"/>
      <c r="CW467" s="33"/>
      <c r="CX467" s="33"/>
      <c r="CY467" s="33"/>
      <c r="CZ467" s="33"/>
      <c r="DA467" s="33"/>
      <c r="DB467" s="33"/>
      <c r="DC467" s="33"/>
      <c r="DD467" s="33"/>
      <c r="DE467" s="33"/>
      <c r="DF467" s="33"/>
      <c r="DG467" s="33"/>
      <c r="DH467" s="33"/>
      <c r="DI467" s="33"/>
      <c r="DJ467" s="33"/>
      <c r="DK467" s="33"/>
      <c r="DL467" s="33"/>
      <c r="DM467" s="33"/>
      <c r="DN467" s="33"/>
      <c r="DO467" s="33"/>
      <c r="DP467" s="33"/>
      <c r="DQ467" s="33"/>
      <c r="DR467" s="33"/>
      <c r="DS467" s="33"/>
      <c r="DT467" s="33"/>
      <c r="DU467" s="33"/>
      <c r="DV467" s="33"/>
      <c r="DW467" s="33"/>
      <c r="DX467" s="33"/>
      <c r="DY467" s="33"/>
      <c r="DZ467" s="33"/>
      <c r="EA467" s="33"/>
      <c r="EB467" s="33"/>
      <c r="EC467" s="33"/>
      <c r="ED467" s="33"/>
      <c r="EE467" s="33"/>
      <c r="EF467" s="33"/>
      <c r="EG467" s="33"/>
      <c r="EH467" s="33"/>
      <c r="EI467" s="33"/>
      <c r="EJ467" s="33"/>
      <c r="EK467" s="33"/>
      <c r="EL467" s="33"/>
      <c r="EM467" s="33"/>
      <c r="EN467" s="33"/>
      <c r="EO467" s="33"/>
      <c r="EP467" s="33"/>
      <c r="EQ467" s="33"/>
      <c r="ER467" s="33"/>
      <c r="ES467" s="33"/>
      <c r="ET467" s="33"/>
      <c r="EU467" s="33"/>
      <c r="EV467" s="33"/>
      <c r="EW467" s="33"/>
      <c r="EX467" s="33"/>
      <c r="EY467" s="33"/>
      <c r="EZ467" s="33"/>
      <c r="FA467" s="33"/>
      <c r="FB467" s="33"/>
      <c r="FC467" s="33"/>
      <c r="FD467" s="33"/>
      <c r="FE467" s="33"/>
      <c r="FF467" s="33"/>
      <c r="FG467" s="33"/>
    </row>
    <row r="468" spans="1:163" s="52" customFormat="1" ht="15.75" customHeight="1" x14ac:dyDescent="0.25">
      <c r="A468" s="1"/>
      <c r="B468" s="18"/>
      <c r="C468" s="18"/>
      <c r="D468" s="18"/>
      <c r="E468" s="18"/>
      <c r="F468" s="18"/>
      <c r="G468" s="18"/>
      <c r="H468" s="18"/>
      <c r="I468" s="18"/>
      <c r="J468" s="18"/>
      <c r="K468" s="18"/>
      <c r="L468" s="18"/>
      <c r="M468" s="18"/>
      <c r="N468" s="18"/>
      <c r="O468"/>
      <c r="P468"/>
      <c r="Q468" s="2"/>
      <c r="R468" s="2"/>
      <c r="S468" s="2"/>
      <c r="T468" s="3"/>
      <c r="U468" s="10"/>
      <c r="V468" s="10"/>
      <c r="W468" s="2"/>
      <c r="X468" s="2"/>
      <c r="Y468" s="2"/>
      <c r="Z468" s="33"/>
      <c r="AA468" s="33"/>
      <c r="AB468" s="33"/>
      <c r="AC468" s="33"/>
      <c r="AD468" s="33"/>
      <c r="AE468" s="33"/>
      <c r="AF468" s="33"/>
      <c r="AG468" s="33"/>
      <c r="AH468" s="33"/>
      <c r="AI468" s="33"/>
      <c r="AJ468" s="33"/>
      <c r="AK468" s="33"/>
      <c r="AL468" s="33"/>
      <c r="AM468" s="33"/>
      <c r="AN468" s="33"/>
      <c r="AO468" s="33"/>
      <c r="AP468" s="33"/>
      <c r="AQ468" s="33"/>
      <c r="AR468" s="33"/>
      <c r="AS468" s="33"/>
      <c r="AT468" s="33"/>
      <c r="AU468" s="33"/>
      <c r="AV468" s="33"/>
      <c r="AW468" s="33"/>
      <c r="AX468" s="33"/>
      <c r="AY468" s="33"/>
      <c r="AZ468" s="33"/>
      <c r="BA468" s="33"/>
      <c r="BB468" s="33"/>
      <c r="BC468" s="33"/>
      <c r="BD468" s="33"/>
      <c r="BE468" s="33"/>
      <c r="BF468" s="33"/>
      <c r="BG468" s="33"/>
      <c r="BH468" s="33"/>
      <c r="BI468" s="33"/>
      <c r="BJ468" s="33"/>
      <c r="BK468" s="33"/>
      <c r="BL468" s="33"/>
      <c r="BM468" s="33"/>
      <c r="BN468" s="33"/>
      <c r="BO468" s="33"/>
      <c r="BP468" s="33"/>
      <c r="BQ468" s="33"/>
      <c r="BR468" s="33"/>
      <c r="BS468" s="33"/>
      <c r="BT468" s="33"/>
      <c r="BU468" s="33"/>
      <c r="BV468" s="33"/>
      <c r="BW468" s="33"/>
      <c r="BX468" s="33"/>
      <c r="BY468" s="33"/>
      <c r="BZ468" s="33"/>
      <c r="CA468" s="33"/>
      <c r="CB468" s="33"/>
      <c r="CC468" s="33"/>
      <c r="CD468" s="33"/>
      <c r="CE468" s="33"/>
      <c r="CF468" s="33"/>
      <c r="CG468" s="33"/>
      <c r="CH468" s="33"/>
      <c r="CI468" s="33"/>
      <c r="CJ468" s="33"/>
      <c r="CK468" s="33"/>
      <c r="CL468" s="33"/>
      <c r="CM468" s="33"/>
      <c r="CN468" s="33"/>
      <c r="CO468" s="33"/>
      <c r="CP468" s="33"/>
      <c r="CQ468" s="33"/>
      <c r="CR468" s="33"/>
      <c r="CS468" s="33"/>
      <c r="CT468" s="33"/>
      <c r="CU468" s="33"/>
      <c r="CV468" s="33"/>
      <c r="CW468" s="33"/>
      <c r="CX468" s="33"/>
      <c r="CY468" s="33"/>
      <c r="CZ468" s="33"/>
      <c r="DA468" s="33"/>
      <c r="DB468" s="33"/>
      <c r="DC468" s="33"/>
      <c r="DD468" s="33"/>
      <c r="DE468" s="33"/>
      <c r="DF468" s="33"/>
      <c r="DG468" s="33"/>
      <c r="DH468" s="33"/>
      <c r="DI468" s="33"/>
      <c r="DJ468" s="33"/>
      <c r="DK468" s="33"/>
      <c r="DL468" s="33"/>
      <c r="DM468" s="33"/>
      <c r="DN468" s="33"/>
      <c r="DO468" s="33"/>
      <c r="DP468" s="33"/>
      <c r="DQ468" s="33"/>
      <c r="DR468" s="33"/>
      <c r="DS468" s="33"/>
      <c r="DT468" s="33"/>
      <c r="DU468" s="33"/>
      <c r="DV468" s="33"/>
      <c r="DW468" s="33"/>
      <c r="DX468" s="33"/>
      <c r="DY468" s="33"/>
      <c r="DZ468" s="33"/>
      <c r="EA468" s="33"/>
      <c r="EB468" s="33"/>
      <c r="EC468" s="33"/>
      <c r="ED468" s="33"/>
      <c r="EE468" s="33"/>
      <c r="EF468" s="33"/>
      <c r="EG468" s="33"/>
      <c r="EH468" s="33"/>
      <c r="EI468" s="33"/>
      <c r="EJ468" s="33"/>
      <c r="EK468" s="33"/>
      <c r="EL468" s="33"/>
      <c r="EM468" s="33"/>
      <c r="EN468" s="33"/>
      <c r="EO468" s="33"/>
      <c r="EP468" s="33"/>
      <c r="EQ468" s="33"/>
      <c r="ER468" s="33"/>
      <c r="ES468" s="33"/>
      <c r="ET468" s="33"/>
      <c r="EU468" s="33"/>
      <c r="EV468" s="33"/>
      <c r="EW468" s="33"/>
      <c r="EX468" s="33"/>
      <c r="EY468" s="33"/>
      <c r="EZ468" s="33"/>
      <c r="FA468" s="33"/>
      <c r="FB468" s="33"/>
      <c r="FC468" s="33"/>
      <c r="FD468" s="33"/>
      <c r="FE468" s="33"/>
      <c r="FF468" s="33"/>
      <c r="FG468" s="33"/>
    </row>
    <row r="469" spans="1:163" s="52" customFormat="1" ht="15.75" customHeight="1" x14ac:dyDescent="0.25">
      <c r="A469" s="1"/>
      <c r="B469" s="18"/>
      <c r="C469" s="18"/>
      <c r="D469" s="18"/>
      <c r="E469" s="18"/>
      <c r="F469" s="18"/>
      <c r="G469" s="18"/>
      <c r="H469" s="18"/>
      <c r="I469" s="18"/>
      <c r="J469" s="18"/>
      <c r="K469" s="18"/>
      <c r="L469" s="18"/>
      <c r="M469" s="18"/>
      <c r="N469" s="18"/>
      <c r="O469"/>
      <c r="P469"/>
      <c r="Q469" s="2"/>
      <c r="R469" s="2"/>
      <c r="S469" s="2"/>
      <c r="T469" s="3"/>
      <c r="U469" s="10"/>
      <c r="V469" s="10"/>
      <c r="W469" s="2"/>
      <c r="X469" s="2"/>
      <c r="Y469" s="2"/>
      <c r="Z469" s="33"/>
      <c r="AA469" s="33"/>
      <c r="AB469" s="33"/>
      <c r="AC469" s="33"/>
      <c r="AD469" s="33"/>
      <c r="AE469" s="33"/>
      <c r="AF469" s="33"/>
      <c r="AG469" s="33"/>
      <c r="AH469" s="33"/>
      <c r="AI469" s="33"/>
      <c r="AJ469" s="33"/>
      <c r="AK469" s="33"/>
      <c r="AL469" s="33"/>
      <c r="AM469" s="33"/>
      <c r="AN469" s="33"/>
      <c r="AO469" s="33"/>
      <c r="AP469" s="33"/>
      <c r="AQ469" s="33"/>
      <c r="AR469" s="33"/>
      <c r="AS469" s="33"/>
      <c r="AT469" s="33"/>
      <c r="AU469" s="33"/>
      <c r="AV469" s="33"/>
      <c r="AW469" s="33"/>
      <c r="AX469" s="33"/>
      <c r="AY469" s="33"/>
      <c r="AZ469" s="33"/>
      <c r="BA469" s="33"/>
      <c r="BB469" s="33"/>
      <c r="BC469" s="33"/>
      <c r="BD469" s="33"/>
      <c r="BE469" s="33"/>
      <c r="BF469" s="33"/>
      <c r="BG469" s="33"/>
      <c r="BH469" s="33"/>
      <c r="BI469" s="33"/>
      <c r="BJ469" s="33"/>
      <c r="BK469" s="33"/>
      <c r="BL469" s="33"/>
      <c r="BM469" s="33"/>
      <c r="BN469" s="33"/>
      <c r="BO469" s="33"/>
      <c r="BP469" s="33"/>
      <c r="BQ469" s="33"/>
      <c r="BR469" s="33"/>
      <c r="BS469" s="33"/>
      <c r="BT469" s="33"/>
      <c r="BU469" s="33"/>
      <c r="BV469" s="33"/>
      <c r="BW469" s="33"/>
      <c r="BX469" s="33"/>
      <c r="BY469" s="33"/>
      <c r="BZ469" s="33"/>
      <c r="CA469" s="33"/>
      <c r="CB469" s="33"/>
      <c r="CC469" s="33"/>
      <c r="CD469" s="33"/>
      <c r="CE469" s="33"/>
      <c r="CF469" s="33"/>
      <c r="CG469" s="33"/>
      <c r="CH469" s="33"/>
      <c r="CI469" s="33"/>
      <c r="CJ469" s="33"/>
      <c r="CK469" s="33"/>
      <c r="CL469" s="33"/>
      <c r="CM469" s="33"/>
      <c r="CN469" s="33"/>
      <c r="CO469" s="33"/>
      <c r="CP469" s="33"/>
      <c r="CQ469" s="33"/>
      <c r="CR469" s="33"/>
      <c r="CS469" s="33"/>
      <c r="CT469" s="33"/>
      <c r="CU469" s="33"/>
      <c r="CV469" s="33"/>
      <c r="CW469" s="33"/>
      <c r="CX469" s="33"/>
      <c r="CY469" s="33"/>
      <c r="CZ469" s="33"/>
      <c r="DA469" s="33"/>
      <c r="DB469" s="33"/>
      <c r="DC469" s="33"/>
      <c r="DD469" s="33"/>
      <c r="DE469" s="33"/>
      <c r="DF469" s="33"/>
      <c r="DG469" s="33"/>
      <c r="DH469" s="33"/>
      <c r="DI469" s="33"/>
      <c r="DJ469" s="33"/>
      <c r="DK469" s="33"/>
      <c r="DL469" s="33"/>
      <c r="DM469" s="33"/>
      <c r="DN469" s="33"/>
      <c r="DO469" s="33"/>
      <c r="DP469" s="33"/>
      <c r="DQ469" s="33"/>
      <c r="DR469" s="33"/>
      <c r="DS469" s="33"/>
      <c r="DT469" s="33"/>
      <c r="DU469" s="33"/>
      <c r="DV469" s="33"/>
      <c r="DW469" s="33"/>
      <c r="DX469" s="33"/>
      <c r="DY469" s="33"/>
      <c r="DZ469" s="33"/>
      <c r="EA469" s="33"/>
      <c r="EB469" s="33"/>
      <c r="EC469" s="33"/>
      <c r="ED469" s="33"/>
      <c r="EE469" s="33"/>
      <c r="EF469" s="33"/>
      <c r="EG469" s="33"/>
      <c r="EH469" s="33"/>
      <c r="EI469" s="33"/>
      <c r="EJ469" s="33"/>
      <c r="EK469" s="33"/>
      <c r="EL469" s="33"/>
      <c r="EM469" s="33"/>
      <c r="EN469" s="33"/>
      <c r="EO469" s="33"/>
      <c r="EP469" s="33"/>
      <c r="EQ469" s="33"/>
      <c r="ER469" s="33"/>
      <c r="ES469" s="33"/>
      <c r="ET469" s="33"/>
      <c r="EU469" s="33"/>
      <c r="EV469" s="33"/>
      <c r="EW469" s="33"/>
      <c r="EX469" s="33"/>
      <c r="EY469" s="33"/>
      <c r="EZ469" s="33"/>
      <c r="FA469" s="33"/>
      <c r="FB469" s="33"/>
      <c r="FC469" s="33"/>
      <c r="FD469" s="33"/>
      <c r="FE469" s="33"/>
      <c r="FF469" s="33"/>
      <c r="FG469" s="33"/>
    </row>
    <row r="470" spans="1:163" s="52" customFormat="1" ht="15.75" customHeight="1" x14ac:dyDescent="0.25">
      <c r="A470" s="1"/>
      <c r="B470" s="18"/>
      <c r="C470" s="18"/>
      <c r="D470" s="18"/>
      <c r="E470" s="18"/>
      <c r="F470" s="18"/>
      <c r="G470" s="18"/>
      <c r="H470" s="18"/>
      <c r="I470" s="18"/>
      <c r="J470" s="18"/>
      <c r="K470" s="18"/>
      <c r="L470" s="18"/>
      <c r="M470" s="18"/>
      <c r="N470" s="18"/>
      <c r="O470"/>
      <c r="P470"/>
      <c r="Q470" s="2"/>
      <c r="R470" s="2"/>
      <c r="S470" s="2"/>
      <c r="T470" s="3"/>
      <c r="U470" s="10"/>
      <c r="V470" s="10"/>
      <c r="W470" s="2"/>
      <c r="X470" s="2"/>
      <c r="Y470" s="2"/>
      <c r="Z470" s="33"/>
      <c r="AA470" s="33"/>
      <c r="AB470" s="33"/>
      <c r="AC470" s="33"/>
      <c r="AD470" s="33"/>
      <c r="AE470" s="33"/>
      <c r="AF470" s="33"/>
      <c r="AG470" s="33"/>
      <c r="AH470" s="33"/>
      <c r="AI470" s="33"/>
      <c r="AJ470" s="33"/>
      <c r="AK470" s="33"/>
      <c r="AL470" s="33"/>
      <c r="AM470" s="33"/>
      <c r="AN470" s="33"/>
      <c r="AO470" s="33"/>
      <c r="AP470" s="33"/>
      <c r="AQ470" s="33"/>
      <c r="AR470" s="33"/>
      <c r="AS470" s="33"/>
      <c r="AT470" s="33"/>
      <c r="AU470" s="33"/>
      <c r="AV470" s="33"/>
      <c r="AW470" s="33"/>
      <c r="AX470" s="33"/>
      <c r="AY470" s="33"/>
      <c r="AZ470" s="33"/>
      <c r="BA470" s="33"/>
      <c r="BB470" s="33"/>
      <c r="BC470" s="33"/>
      <c r="BD470" s="33"/>
      <c r="BE470" s="33"/>
      <c r="BF470" s="33"/>
      <c r="BG470" s="33"/>
      <c r="BH470" s="33"/>
      <c r="BI470" s="33"/>
      <c r="BJ470" s="33"/>
      <c r="BK470" s="33"/>
      <c r="BL470" s="33"/>
      <c r="BM470" s="33"/>
      <c r="BN470" s="33"/>
      <c r="BO470" s="33"/>
      <c r="BP470" s="33"/>
      <c r="BQ470" s="33"/>
      <c r="BR470" s="33"/>
      <c r="BS470" s="33"/>
      <c r="BT470" s="33"/>
      <c r="BU470" s="33"/>
      <c r="BV470" s="33"/>
      <c r="BW470" s="33"/>
      <c r="BX470" s="33"/>
      <c r="BY470" s="33"/>
      <c r="BZ470" s="33"/>
      <c r="CA470" s="33"/>
      <c r="CB470" s="33"/>
      <c r="CC470" s="33"/>
      <c r="CD470" s="33"/>
      <c r="CE470" s="33"/>
      <c r="CF470" s="33"/>
      <c r="CG470" s="33"/>
      <c r="CH470" s="33"/>
      <c r="CI470" s="33"/>
      <c r="CJ470" s="33"/>
      <c r="CK470" s="33"/>
      <c r="CL470" s="33"/>
      <c r="CM470" s="33"/>
      <c r="CN470" s="33"/>
      <c r="CO470" s="33"/>
      <c r="CP470" s="33"/>
      <c r="CQ470" s="33"/>
      <c r="CR470" s="33"/>
      <c r="CS470" s="33"/>
      <c r="CT470" s="33"/>
      <c r="CU470" s="33"/>
      <c r="CV470" s="33"/>
      <c r="CW470" s="33"/>
      <c r="CX470" s="33"/>
      <c r="CY470" s="33"/>
      <c r="CZ470" s="33"/>
      <c r="DA470" s="33"/>
      <c r="DB470" s="33"/>
      <c r="DC470" s="33"/>
      <c r="DD470" s="33"/>
      <c r="DE470" s="33"/>
      <c r="DF470" s="33"/>
      <c r="DG470" s="33"/>
      <c r="DH470" s="33"/>
      <c r="DI470" s="33"/>
      <c r="DJ470" s="33"/>
      <c r="DK470" s="33"/>
      <c r="DL470" s="33"/>
      <c r="DM470" s="33"/>
      <c r="DN470" s="33"/>
      <c r="DO470" s="33"/>
      <c r="DP470" s="33"/>
      <c r="DQ470" s="33"/>
      <c r="DR470" s="33"/>
      <c r="DS470" s="33"/>
      <c r="DT470" s="33"/>
      <c r="DU470" s="33"/>
      <c r="DV470" s="33"/>
      <c r="DW470" s="33"/>
      <c r="DX470" s="33"/>
      <c r="DY470" s="33"/>
      <c r="DZ470" s="33"/>
      <c r="EA470" s="33"/>
      <c r="EB470" s="33"/>
      <c r="EC470" s="33"/>
      <c r="ED470" s="33"/>
      <c r="EE470" s="33"/>
      <c r="EF470" s="33"/>
      <c r="EG470" s="33"/>
      <c r="EH470" s="33"/>
      <c r="EI470" s="33"/>
      <c r="EJ470" s="33"/>
      <c r="EK470" s="33"/>
      <c r="EL470" s="33"/>
      <c r="EM470" s="33"/>
      <c r="EN470" s="33"/>
      <c r="EO470" s="33"/>
      <c r="EP470" s="33"/>
      <c r="EQ470" s="33"/>
      <c r="ER470" s="33"/>
      <c r="ES470" s="33"/>
      <c r="ET470" s="33"/>
      <c r="EU470" s="33"/>
      <c r="EV470" s="33"/>
      <c r="EW470" s="33"/>
      <c r="EX470" s="33"/>
      <c r="EY470" s="33"/>
      <c r="EZ470" s="33"/>
      <c r="FA470" s="33"/>
      <c r="FB470" s="33"/>
      <c r="FC470" s="33"/>
      <c r="FD470" s="33"/>
      <c r="FE470" s="33"/>
      <c r="FF470" s="33"/>
      <c r="FG470" s="33"/>
    </row>
    <row r="471" spans="1:163" s="52" customFormat="1" ht="15.75" customHeight="1" x14ac:dyDescent="0.25">
      <c r="A471" s="1"/>
      <c r="B471" s="18"/>
      <c r="C471" s="18"/>
      <c r="D471" s="18"/>
      <c r="E471" s="18"/>
      <c r="F471" s="18"/>
      <c r="G471" s="18"/>
      <c r="H471" s="18"/>
      <c r="I471" s="18"/>
      <c r="J471" s="18"/>
      <c r="K471" s="18"/>
      <c r="L471" s="18"/>
      <c r="M471" s="18"/>
      <c r="N471" s="18"/>
      <c r="O471"/>
      <c r="P471"/>
      <c r="Q471" s="2"/>
      <c r="R471" s="2"/>
      <c r="S471" s="2"/>
      <c r="T471" s="3"/>
      <c r="U471" s="10"/>
      <c r="V471" s="10"/>
      <c r="W471" s="2"/>
      <c r="X471" s="2"/>
      <c r="Y471" s="2"/>
      <c r="Z471" s="33"/>
      <c r="AA471" s="33"/>
      <c r="AB471" s="33"/>
      <c r="AC471" s="33"/>
      <c r="AD471" s="33"/>
      <c r="AE471" s="33"/>
      <c r="AF471" s="33"/>
      <c r="AG471" s="33"/>
      <c r="AH471" s="33"/>
      <c r="AI471" s="33"/>
      <c r="AJ471" s="33"/>
      <c r="AK471" s="33"/>
      <c r="AL471" s="33"/>
      <c r="AM471" s="33"/>
      <c r="AN471" s="33"/>
      <c r="AO471" s="33"/>
      <c r="AP471" s="33"/>
      <c r="AQ471" s="33"/>
      <c r="AR471" s="33"/>
      <c r="AS471" s="33"/>
      <c r="AT471" s="33"/>
      <c r="AU471" s="33"/>
      <c r="AV471" s="33"/>
      <c r="AW471" s="33"/>
      <c r="AX471" s="33"/>
      <c r="AY471" s="33"/>
      <c r="AZ471" s="33"/>
      <c r="BA471" s="33"/>
      <c r="BB471" s="33"/>
      <c r="BC471" s="33"/>
      <c r="BD471" s="33"/>
      <c r="BE471" s="33"/>
      <c r="BF471" s="33"/>
      <c r="BG471" s="33"/>
      <c r="BH471" s="33"/>
      <c r="BI471" s="33"/>
      <c r="BJ471" s="33"/>
      <c r="BK471" s="33"/>
      <c r="BL471" s="33"/>
      <c r="BM471" s="33"/>
      <c r="BN471" s="33"/>
      <c r="BO471" s="33"/>
      <c r="BP471" s="33"/>
      <c r="BQ471" s="33"/>
      <c r="BR471" s="33"/>
      <c r="BS471" s="33"/>
      <c r="BT471" s="33"/>
      <c r="BU471" s="33"/>
      <c r="BV471" s="33"/>
      <c r="BW471" s="33"/>
      <c r="BX471" s="33"/>
      <c r="BY471" s="33"/>
      <c r="BZ471" s="33"/>
      <c r="CA471" s="33"/>
      <c r="CB471" s="33"/>
      <c r="CC471" s="33"/>
      <c r="CD471" s="33"/>
      <c r="CE471" s="33"/>
      <c r="CF471" s="33"/>
      <c r="CG471" s="33"/>
      <c r="CH471" s="33"/>
      <c r="CI471" s="33"/>
      <c r="CJ471" s="33"/>
      <c r="CK471" s="33"/>
      <c r="CL471" s="33"/>
      <c r="CM471" s="33"/>
      <c r="CN471" s="33"/>
      <c r="CO471" s="33"/>
      <c r="CP471" s="33"/>
      <c r="CQ471" s="33"/>
      <c r="CR471" s="33"/>
      <c r="CS471" s="33"/>
      <c r="CT471" s="33"/>
      <c r="CU471" s="33"/>
      <c r="CV471" s="33"/>
      <c r="CW471" s="33"/>
      <c r="CX471" s="33"/>
      <c r="CY471" s="33"/>
      <c r="CZ471" s="33"/>
      <c r="DA471" s="33"/>
      <c r="DB471" s="33"/>
      <c r="DC471" s="33"/>
      <c r="DD471" s="33"/>
      <c r="DE471" s="33"/>
      <c r="DF471" s="33"/>
      <c r="DG471" s="33"/>
      <c r="DH471" s="33"/>
      <c r="DI471" s="33"/>
      <c r="DJ471" s="33"/>
      <c r="DK471" s="33"/>
      <c r="DL471" s="33"/>
      <c r="DM471" s="33"/>
      <c r="DN471" s="33"/>
      <c r="DO471" s="33"/>
      <c r="DP471" s="33"/>
      <c r="DQ471" s="33"/>
      <c r="DR471" s="33"/>
      <c r="DS471" s="33"/>
      <c r="DT471" s="33"/>
      <c r="DU471" s="33"/>
      <c r="DV471" s="33"/>
      <c r="DW471" s="33"/>
      <c r="DX471" s="33"/>
      <c r="DY471" s="33"/>
      <c r="DZ471" s="33"/>
      <c r="EA471" s="33"/>
      <c r="EB471" s="33"/>
      <c r="EC471" s="33"/>
      <c r="ED471" s="33"/>
      <c r="EE471" s="33"/>
      <c r="EF471" s="33"/>
      <c r="EG471" s="33"/>
      <c r="EH471" s="33"/>
      <c r="EI471" s="33"/>
      <c r="EJ471" s="33"/>
      <c r="EK471" s="33"/>
      <c r="EL471" s="33"/>
      <c r="EM471" s="33"/>
      <c r="EN471" s="33"/>
      <c r="EO471" s="33"/>
      <c r="EP471" s="33"/>
      <c r="EQ471" s="33"/>
      <c r="ER471" s="33"/>
      <c r="ES471" s="33"/>
      <c r="ET471" s="33"/>
      <c r="EU471" s="33"/>
      <c r="EV471" s="33"/>
      <c r="EW471" s="33"/>
      <c r="EX471" s="33"/>
      <c r="EY471" s="33"/>
      <c r="EZ471" s="33"/>
      <c r="FA471" s="33"/>
      <c r="FB471" s="33"/>
      <c r="FC471" s="33"/>
      <c r="FD471" s="33"/>
      <c r="FE471" s="33"/>
      <c r="FF471" s="33"/>
      <c r="FG471" s="33"/>
    </row>
    <row r="472" spans="1:163" s="52" customFormat="1" ht="15.75" customHeight="1" x14ac:dyDescent="0.25">
      <c r="A472" s="1"/>
      <c r="B472" s="18"/>
      <c r="C472" s="18"/>
      <c r="D472" s="18"/>
      <c r="E472" s="18"/>
      <c r="F472" s="18"/>
      <c r="G472" s="18"/>
      <c r="H472" s="18"/>
      <c r="I472" s="18"/>
      <c r="J472" s="18"/>
      <c r="K472" s="18"/>
      <c r="L472" s="18"/>
      <c r="M472" s="18"/>
      <c r="N472" s="18"/>
      <c r="O472"/>
      <c r="P472"/>
      <c r="Q472" s="2"/>
      <c r="R472" s="2"/>
      <c r="S472" s="2"/>
      <c r="T472" s="3"/>
      <c r="U472" s="10"/>
      <c r="V472" s="10"/>
      <c r="W472" s="2"/>
      <c r="X472" s="2"/>
      <c r="Y472" s="2"/>
      <c r="Z472" s="33"/>
      <c r="AA472" s="33"/>
      <c r="AB472" s="33"/>
      <c r="AC472" s="33"/>
      <c r="AD472" s="33"/>
      <c r="AE472" s="33"/>
      <c r="AF472" s="33"/>
      <c r="AG472" s="33"/>
      <c r="AH472" s="33"/>
      <c r="AI472" s="33"/>
      <c r="AJ472" s="33"/>
      <c r="AK472" s="33"/>
      <c r="AL472" s="33"/>
      <c r="AM472" s="33"/>
      <c r="AN472" s="33"/>
      <c r="AO472" s="33"/>
      <c r="AP472" s="33"/>
      <c r="AQ472" s="33"/>
      <c r="AR472" s="33"/>
      <c r="AS472" s="33"/>
      <c r="AT472" s="33"/>
      <c r="AU472" s="33"/>
      <c r="AV472" s="33"/>
      <c r="AW472" s="33"/>
      <c r="AX472" s="33"/>
      <c r="AY472" s="33"/>
      <c r="AZ472" s="33"/>
      <c r="BA472" s="33"/>
      <c r="BB472" s="33"/>
      <c r="BC472" s="33"/>
      <c r="BD472" s="33"/>
      <c r="BE472" s="33"/>
      <c r="BF472" s="33"/>
      <c r="BG472" s="33"/>
      <c r="BH472" s="33"/>
      <c r="BI472" s="33"/>
      <c r="BJ472" s="33"/>
      <c r="BK472" s="33"/>
      <c r="BL472" s="33"/>
      <c r="BM472" s="33"/>
      <c r="BN472" s="33"/>
      <c r="BO472" s="33"/>
      <c r="BP472" s="33"/>
      <c r="BQ472" s="33"/>
      <c r="BR472" s="33"/>
      <c r="BS472" s="33"/>
      <c r="BT472" s="33"/>
      <c r="BU472" s="33"/>
      <c r="BV472" s="33"/>
      <c r="BW472" s="33"/>
      <c r="BX472" s="33"/>
      <c r="BY472" s="33"/>
      <c r="BZ472" s="33"/>
      <c r="CA472" s="33"/>
      <c r="CB472" s="33"/>
      <c r="CC472" s="33"/>
      <c r="CD472" s="33"/>
      <c r="CE472" s="33"/>
      <c r="CF472" s="33"/>
      <c r="CG472" s="33"/>
      <c r="CH472" s="33"/>
      <c r="CI472" s="33"/>
      <c r="CJ472" s="33"/>
      <c r="CK472" s="33"/>
      <c r="CL472" s="33"/>
      <c r="CM472" s="33"/>
      <c r="CN472" s="33"/>
      <c r="CO472" s="33"/>
      <c r="CP472" s="33"/>
      <c r="CQ472" s="33"/>
      <c r="CR472" s="33"/>
      <c r="CS472" s="33"/>
      <c r="CT472" s="33"/>
      <c r="CU472" s="33"/>
      <c r="CV472" s="33"/>
      <c r="CW472" s="33"/>
      <c r="CX472" s="33"/>
      <c r="CY472" s="33"/>
      <c r="CZ472" s="33"/>
      <c r="DA472" s="33"/>
      <c r="DB472" s="33"/>
      <c r="DC472" s="33"/>
      <c r="DD472" s="33"/>
      <c r="DE472" s="33"/>
      <c r="DF472" s="33"/>
      <c r="DG472" s="33"/>
      <c r="DH472" s="33"/>
      <c r="DI472" s="33"/>
      <c r="DJ472" s="33"/>
      <c r="DK472" s="33"/>
      <c r="DL472" s="33"/>
      <c r="DM472" s="33"/>
      <c r="DN472" s="33"/>
      <c r="DO472" s="33"/>
      <c r="DP472" s="33"/>
      <c r="DQ472" s="33"/>
      <c r="DR472" s="33"/>
      <c r="DS472" s="33"/>
      <c r="DT472" s="33"/>
      <c r="DU472" s="33"/>
      <c r="DV472" s="33"/>
      <c r="DW472" s="33"/>
      <c r="DX472" s="33"/>
      <c r="DY472" s="33"/>
      <c r="DZ472" s="33"/>
      <c r="EA472" s="33"/>
      <c r="EB472" s="33"/>
      <c r="EC472" s="33"/>
      <c r="ED472" s="33"/>
      <c r="EE472" s="33"/>
      <c r="EF472" s="33"/>
      <c r="EG472" s="33"/>
      <c r="EH472" s="33"/>
      <c r="EI472" s="33"/>
      <c r="EJ472" s="33"/>
      <c r="EK472" s="33"/>
      <c r="EL472" s="33"/>
      <c r="EM472" s="33"/>
      <c r="EN472" s="33"/>
      <c r="EO472" s="33"/>
      <c r="EP472" s="33"/>
      <c r="EQ472" s="33"/>
      <c r="ER472" s="33"/>
      <c r="ES472" s="33"/>
      <c r="ET472" s="33"/>
      <c r="EU472" s="33"/>
      <c r="EV472" s="33"/>
      <c r="EW472" s="33"/>
      <c r="EX472" s="33"/>
      <c r="EY472" s="33"/>
      <c r="EZ472" s="33"/>
      <c r="FA472" s="33"/>
      <c r="FB472" s="33"/>
      <c r="FC472" s="33"/>
      <c r="FD472" s="33"/>
      <c r="FE472" s="33"/>
      <c r="FF472" s="33"/>
      <c r="FG472" s="33"/>
    </row>
    <row r="473" spans="1:163" s="52" customFormat="1" ht="15.75" customHeight="1" x14ac:dyDescent="0.25">
      <c r="A473" s="1"/>
      <c r="B473" s="18"/>
      <c r="C473" s="18"/>
      <c r="D473" s="18"/>
      <c r="E473" s="18"/>
      <c r="F473" s="18"/>
      <c r="G473" s="18"/>
      <c r="H473" s="18"/>
      <c r="I473" s="18"/>
      <c r="J473" s="18"/>
      <c r="K473" s="18"/>
      <c r="L473" s="18"/>
      <c r="M473" s="18"/>
      <c r="N473" s="18"/>
      <c r="O473"/>
      <c r="P473"/>
      <c r="Q473" s="2"/>
      <c r="R473" s="2"/>
      <c r="S473" s="2"/>
      <c r="T473" s="3"/>
      <c r="U473" s="10"/>
      <c r="V473" s="10"/>
      <c r="W473" s="2"/>
      <c r="X473" s="2"/>
      <c r="Y473" s="2"/>
      <c r="Z473" s="33"/>
      <c r="AA473" s="33"/>
      <c r="AB473" s="33"/>
      <c r="AC473" s="33"/>
      <c r="AD473" s="33"/>
      <c r="AE473" s="33"/>
      <c r="AF473" s="33"/>
      <c r="AG473" s="33"/>
      <c r="AH473" s="33"/>
      <c r="AI473" s="33"/>
      <c r="AJ473" s="33"/>
      <c r="AK473" s="33"/>
      <c r="AL473" s="33"/>
      <c r="AM473" s="33"/>
      <c r="AN473" s="33"/>
      <c r="AO473" s="33"/>
      <c r="AP473" s="33"/>
      <c r="AQ473" s="33"/>
      <c r="AR473" s="33"/>
      <c r="AS473" s="33"/>
      <c r="AT473" s="33"/>
      <c r="AU473" s="33"/>
      <c r="AV473" s="33"/>
      <c r="AW473" s="33"/>
      <c r="AX473" s="33"/>
      <c r="AY473" s="33"/>
      <c r="AZ473" s="33"/>
      <c r="BA473" s="33"/>
      <c r="BB473" s="33"/>
      <c r="BC473" s="33"/>
      <c r="BD473" s="33"/>
      <c r="BE473" s="33"/>
      <c r="BF473" s="33"/>
      <c r="BG473" s="33"/>
      <c r="BH473" s="33"/>
      <c r="BI473" s="33"/>
      <c r="BJ473" s="33"/>
      <c r="BK473" s="33"/>
      <c r="BL473" s="33"/>
      <c r="BM473" s="33"/>
      <c r="BN473" s="33"/>
      <c r="BO473" s="33"/>
      <c r="BP473" s="33"/>
      <c r="BQ473" s="33"/>
      <c r="BR473" s="33"/>
      <c r="BS473" s="33"/>
      <c r="BT473" s="33"/>
      <c r="BU473" s="33"/>
      <c r="BV473" s="33"/>
      <c r="BW473" s="33"/>
      <c r="BX473" s="33"/>
      <c r="BY473" s="33"/>
      <c r="BZ473" s="33"/>
      <c r="CA473" s="33"/>
      <c r="CB473" s="33"/>
      <c r="CC473" s="33"/>
      <c r="CD473" s="33"/>
      <c r="CE473" s="33"/>
      <c r="CF473" s="33"/>
      <c r="CG473" s="33"/>
      <c r="CH473" s="33"/>
      <c r="CI473" s="33"/>
      <c r="CJ473" s="33"/>
      <c r="CK473" s="33"/>
      <c r="CL473" s="33"/>
      <c r="CM473" s="33"/>
      <c r="CN473" s="33"/>
      <c r="CO473" s="33"/>
      <c r="CP473" s="33"/>
      <c r="CQ473" s="33"/>
      <c r="CR473" s="33"/>
      <c r="CS473" s="33"/>
      <c r="CT473" s="33"/>
      <c r="CU473" s="33"/>
      <c r="CV473" s="33"/>
      <c r="CW473" s="33"/>
      <c r="CX473" s="33"/>
      <c r="CY473" s="33"/>
      <c r="CZ473" s="33"/>
      <c r="DA473" s="33"/>
      <c r="DB473" s="33"/>
      <c r="DC473" s="33"/>
      <c r="DD473" s="33"/>
      <c r="DE473" s="33"/>
      <c r="DF473" s="33"/>
      <c r="DG473" s="33"/>
      <c r="DH473" s="33"/>
      <c r="DI473" s="33"/>
      <c r="DJ473" s="33"/>
      <c r="DK473" s="33"/>
      <c r="DL473" s="33"/>
      <c r="DM473" s="33"/>
      <c r="DN473" s="33"/>
      <c r="DO473" s="33"/>
      <c r="DP473" s="33"/>
      <c r="DQ473" s="33"/>
      <c r="DR473" s="33"/>
      <c r="DS473" s="33"/>
      <c r="DT473" s="33"/>
      <c r="DU473" s="33"/>
      <c r="DV473" s="33"/>
      <c r="DW473" s="33"/>
      <c r="DX473" s="33"/>
      <c r="DY473" s="33"/>
      <c r="DZ473" s="33"/>
      <c r="EA473" s="33"/>
      <c r="EB473" s="33"/>
      <c r="EC473" s="33"/>
      <c r="ED473" s="33"/>
      <c r="EE473" s="33"/>
      <c r="EF473" s="33"/>
      <c r="EG473" s="33"/>
      <c r="EH473" s="33"/>
      <c r="EI473" s="33"/>
      <c r="EJ473" s="33"/>
      <c r="EK473" s="33"/>
      <c r="EL473" s="33"/>
      <c r="EM473" s="33"/>
      <c r="EN473" s="33"/>
      <c r="EO473" s="33"/>
      <c r="EP473" s="33"/>
      <c r="EQ473" s="33"/>
      <c r="ER473" s="33"/>
      <c r="ES473" s="33"/>
      <c r="ET473" s="33"/>
      <c r="EU473" s="33"/>
      <c r="EV473" s="33"/>
      <c r="EW473" s="33"/>
      <c r="EX473" s="33"/>
      <c r="EY473" s="33"/>
      <c r="EZ473" s="33"/>
      <c r="FA473" s="33"/>
      <c r="FB473" s="33"/>
      <c r="FC473" s="33"/>
      <c r="FD473" s="33"/>
      <c r="FE473" s="33"/>
      <c r="FF473" s="33"/>
      <c r="FG473" s="33"/>
    </row>
    <row r="474" spans="1:163" s="52" customFormat="1" ht="15.75" customHeight="1" x14ac:dyDescent="0.25">
      <c r="A474" s="1"/>
      <c r="B474" s="18"/>
      <c r="C474" s="18"/>
      <c r="D474" s="18"/>
      <c r="E474" s="18"/>
      <c r="F474" s="18"/>
      <c r="G474" s="18"/>
      <c r="H474" s="18"/>
      <c r="I474" s="18"/>
      <c r="J474" s="18"/>
      <c r="K474" s="18"/>
      <c r="L474" s="18"/>
      <c r="M474" s="18"/>
      <c r="N474" s="18"/>
      <c r="O474"/>
      <c r="P474"/>
      <c r="Q474" s="2"/>
      <c r="R474" s="2"/>
      <c r="S474" s="2"/>
      <c r="T474" s="3"/>
      <c r="U474" s="10"/>
      <c r="V474" s="10"/>
      <c r="W474" s="2"/>
      <c r="X474" s="2"/>
      <c r="Y474" s="2"/>
      <c r="Z474" s="33"/>
      <c r="AA474" s="33"/>
      <c r="AB474" s="33"/>
      <c r="AC474" s="33"/>
      <c r="AD474" s="33"/>
      <c r="AE474" s="33"/>
      <c r="AF474" s="33"/>
      <c r="AG474" s="33"/>
      <c r="AH474" s="33"/>
      <c r="AI474" s="33"/>
      <c r="AJ474" s="33"/>
      <c r="AK474" s="33"/>
      <c r="AL474" s="33"/>
      <c r="AM474" s="33"/>
      <c r="AN474" s="33"/>
      <c r="AO474" s="33"/>
      <c r="AP474" s="33"/>
      <c r="AQ474" s="33"/>
      <c r="AR474" s="33"/>
      <c r="AS474" s="33"/>
      <c r="AT474" s="33"/>
      <c r="AU474" s="33"/>
      <c r="AV474" s="33"/>
      <c r="AW474" s="33"/>
      <c r="AX474" s="33"/>
      <c r="AY474" s="33"/>
      <c r="AZ474" s="33"/>
      <c r="BA474" s="33"/>
      <c r="BB474" s="33"/>
      <c r="BC474" s="33"/>
      <c r="BD474" s="33"/>
      <c r="BE474" s="33"/>
      <c r="BF474" s="33"/>
      <c r="BG474" s="33"/>
      <c r="BH474" s="33"/>
      <c r="BI474" s="33"/>
      <c r="BJ474" s="33"/>
      <c r="BK474" s="33"/>
      <c r="BL474" s="33"/>
      <c r="BM474" s="33"/>
      <c r="BN474" s="33"/>
      <c r="BO474" s="33"/>
      <c r="BP474" s="33"/>
      <c r="BQ474" s="33"/>
      <c r="BR474" s="33"/>
      <c r="BS474" s="33"/>
      <c r="BT474" s="33"/>
      <c r="BU474" s="33"/>
      <c r="BV474" s="33"/>
      <c r="BW474" s="33"/>
      <c r="BX474" s="33"/>
      <c r="BY474" s="33"/>
      <c r="BZ474" s="33"/>
      <c r="CA474" s="33"/>
      <c r="CB474" s="33"/>
      <c r="CC474" s="33"/>
      <c r="CD474" s="33"/>
      <c r="CE474" s="33"/>
      <c r="CF474" s="33"/>
      <c r="CG474" s="33"/>
      <c r="CH474" s="33"/>
      <c r="CI474" s="33"/>
      <c r="CJ474" s="33"/>
      <c r="CK474" s="33"/>
      <c r="CL474" s="33"/>
      <c r="CM474" s="33"/>
      <c r="CN474" s="33"/>
      <c r="CO474" s="33"/>
      <c r="CP474" s="33"/>
      <c r="CQ474" s="33"/>
      <c r="CR474" s="33"/>
      <c r="CS474" s="33"/>
      <c r="CT474" s="33"/>
      <c r="CU474" s="33"/>
      <c r="CV474" s="33"/>
      <c r="CW474" s="33"/>
      <c r="CX474" s="33"/>
      <c r="CY474" s="33"/>
      <c r="CZ474" s="33"/>
      <c r="DA474" s="33"/>
      <c r="DB474" s="33"/>
      <c r="DC474" s="33"/>
      <c r="DD474" s="33"/>
      <c r="DE474" s="33"/>
      <c r="DF474" s="33"/>
      <c r="DG474" s="33"/>
      <c r="DH474" s="33"/>
      <c r="DI474" s="33"/>
      <c r="DJ474" s="33"/>
      <c r="DK474" s="33"/>
      <c r="DL474" s="33"/>
      <c r="DM474" s="33"/>
      <c r="DN474" s="33"/>
      <c r="DO474" s="33"/>
      <c r="DP474" s="33"/>
      <c r="DQ474" s="33"/>
      <c r="DR474" s="33"/>
      <c r="DS474" s="33"/>
      <c r="DT474" s="33"/>
      <c r="DU474" s="33"/>
      <c r="DV474" s="33"/>
      <c r="DW474" s="33"/>
      <c r="DX474" s="33"/>
      <c r="DY474" s="33"/>
      <c r="DZ474" s="33"/>
      <c r="EA474" s="33"/>
      <c r="EB474" s="33"/>
      <c r="EC474" s="33"/>
      <c r="ED474" s="33"/>
      <c r="EE474" s="33"/>
      <c r="EF474" s="33"/>
      <c r="EG474" s="33"/>
      <c r="EH474" s="33"/>
      <c r="EI474" s="33"/>
      <c r="EJ474" s="33"/>
      <c r="EK474" s="33"/>
      <c r="EL474" s="33"/>
      <c r="EM474" s="33"/>
      <c r="EN474" s="33"/>
      <c r="EO474" s="33"/>
      <c r="EP474" s="33"/>
      <c r="EQ474" s="33"/>
      <c r="ER474" s="33"/>
      <c r="ES474" s="33"/>
      <c r="ET474" s="33"/>
      <c r="EU474" s="33"/>
      <c r="EV474" s="33"/>
      <c r="EW474" s="33"/>
      <c r="EX474" s="33"/>
      <c r="EY474" s="33"/>
      <c r="EZ474" s="33"/>
      <c r="FA474" s="33"/>
      <c r="FB474" s="33"/>
      <c r="FC474" s="33"/>
      <c r="FD474" s="33"/>
      <c r="FE474" s="33"/>
      <c r="FF474" s="33"/>
      <c r="FG474" s="33"/>
    </row>
    <row r="475" spans="1:163" s="52" customFormat="1" ht="15.75" customHeight="1" x14ac:dyDescent="0.25">
      <c r="A475" s="1"/>
      <c r="B475" s="18"/>
      <c r="C475" s="18"/>
      <c r="D475" s="18"/>
      <c r="E475" s="18"/>
      <c r="F475" s="18"/>
      <c r="G475" s="18"/>
      <c r="H475" s="18"/>
      <c r="I475" s="18"/>
      <c r="J475" s="18"/>
      <c r="K475" s="18"/>
      <c r="L475" s="18"/>
      <c r="M475" s="18"/>
      <c r="N475" s="18"/>
      <c r="O475"/>
      <c r="P475"/>
      <c r="Q475" s="2"/>
      <c r="R475" s="2"/>
      <c r="S475" s="2"/>
      <c r="T475" s="3"/>
      <c r="U475" s="10"/>
      <c r="V475" s="10"/>
      <c r="W475" s="2"/>
      <c r="X475" s="2"/>
      <c r="Y475" s="2"/>
      <c r="Z475" s="33"/>
      <c r="AA475" s="33"/>
      <c r="AB475" s="33"/>
      <c r="AC475" s="33"/>
      <c r="AD475" s="33"/>
      <c r="AE475" s="33"/>
      <c r="AF475" s="33"/>
      <c r="AG475" s="33"/>
      <c r="AH475" s="33"/>
      <c r="AI475" s="33"/>
      <c r="AJ475" s="33"/>
      <c r="AK475" s="33"/>
      <c r="AL475" s="33"/>
      <c r="AM475" s="33"/>
      <c r="AN475" s="33"/>
      <c r="AO475" s="33"/>
      <c r="AP475" s="33"/>
      <c r="AQ475" s="33"/>
      <c r="AR475" s="33"/>
      <c r="AS475" s="33"/>
      <c r="AT475" s="33"/>
      <c r="AU475" s="33"/>
      <c r="AV475" s="33"/>
      <c r="AW475" s="33"/>
      <c r="AX475" s="33"/>
      <c r="AY475" s="33"/>
      <c r="AZ475" s="33"/>
      <c r="BA475" s="33"/>
      <c r="BB475" s="33"/>
      <c r="BC475" s="33"/>
      <c r="BD475" s="33"/>
      <c r="BE475" s="33"/>
      <c r="BF475" s="33"/>
      <c r="BG475" s="33"/>
      <c r="BH475" s="33"/>
      <c r="BI475" s="33"/>
      <c r="BJ475" s="33"/>
      <c r="BK475" s="33"/>
      <c r="BL475" s="33"/>
      <c r="BM475" s="33"/>
      <c r="BN475" s="33"/>
      <c r="BO475" s="33"/>
      <c r="BP475" s="33"/>
      <c r="BQ475" s="33"/>
      <c r="BR475" s="33"/>
      <c r="BS475" s="33"/>
      <c r="BT475" s="33"/>
      <c r="BU475" s="33"/>
      <c r="BV475" s="33"/>
      <c r="BW475" s="33"/>
      <c r="BX475" s="33"/>
      <c r="BY475" s="33"/>
      <c r="BZ475" s="33"/>
      <c r="CA475" s="33"/>
      <c r="CB475" s="33"/>
      <c r="CC475" s="33"/>
      <c r="CD475" s="33"/>
      <c r="CE475" s="33"/>
      <c r="CF475" s="33"/>
      <c r="CG475" s="33"/>
      <c r="CH475" s="33"/>
      <c r="CI475" s="33"/>
      <c r="CJ475" s="33"/>
      <c r="CK475" s="33"/>
      <c r="CL475" s="33"/>
      <c r="CM475" s="33"/>
      <c r="CN475" s="33"/>
      <c r="CO475" s="33"/>
      <c r="CP475" s="33"/>
      <c r="CQ475" s="33"/>
      <c r="CR475" s="33"/>
      <c r="CS475" s="33"/>
      <c r="CT475" s="33"/>
      <c r="CU475" s="33"/>
      <c r="CV475" s="33"/>
      <c r="CW475" s="33"/>
      <c r="CX475" s="33"/>
      <c r="CY475" s="33"/>
      <c r="CZ475" s="33"/>
      <c r="DA475" s="33"/>
      <c r="DB475" s="33"/>
      <c r="DC475" s="33"/>
      <c r="DD475" s="33"/>
      <c r="DE475" s="33"/>
      <c r="DF475" s="33"/>
      <c r="DG475" s="33"/>
      <c r="DH475" s="33"/>
      <c r="DI475" s="33"/>
      <c r="DJ475" s="33"/>
      <c r="DK475" s="33"/>
      <c r="DL475" s="33"/>
      <c r="DM475" s="33"/>
      <c r="DN475" s="33"/>
      <c r="DO475" s="33"/>
      <c r="DP475" s="33"/>
      <c r="DQ475" s="33"/>
      <c r="DR475" s="33"/>
      <c r="DS475" s="33"/>
      <c r="DT475" s="33"/>
      <c r="DU475" s="33"/>
      <c r="DV475" s="33"/>
      <c r="DW475" s="33"/>
      <c r="DX475" s="33"/>
      <c r="DY475" s="33"/>
      <c r="DZ475" s="33"/>
      <c r="EA475" s="33"/>
      <c r="EB475" s="33"/>
      <c r="EC475" s="33"/>
      <c r="ED475" s="33"/>
      <c r="EE475" s="33"/>
      <c r="EF475" s="33"/>
      <c r="EG475" s="33"/>
      <c r="EH475" s="33"/>
      <c r="EI475" s="33"/>
      <c r="EJ475" s="33"/>
      <c r="EK475" s="33"/>
      <c r="EL475" s="33"/>
      <c r="EM475" s="33"/>
      <c r="EN475" s="33"/>
      <c r="EO475" s="33"/>
      <c r="EP475" s="33"/>
      <c r="EQ475" s="33"/>
      <c r="ER475" s="33"/>
      <c r="ES475" s="33"/>
      <c r="ET475" s="33"/>
      <c r="EU475" s="33"/>
      <c r="EV475" s="33"/>
      <c r="EW475" s="33"/>
      <c r="EX475" s="33"/>
      <c r="EY475" s="33"/>
      <c r="EZ475" s="33"/>
      <c r="FA475" s="33"/>
      <c r="FB475" s="33"/>
      <c r="FC475" s="33"/>
      <c r="FD475" s="33"/>
      <c r="FE475" s="33"/>
      <c r="FF475" s="33"/>
      <c r="FG475" s="33"/>
    </row>
    <row r="476" spans="1:163" s="52" customFormat="1" ht="15.75" customHeight="1" x14ac:dyDescent="0.25">
      <c r="A476" s="1"/>
      <c r="B476" s="18"/>
      <c r="C476" s="18"/>
      <c r="D476" s="18"/>
      <c r="E476" s="18"/>
      <c r="F476" s="18"/>
      <c r="G476" s="18"/>
      <c r="H476" s="18"/>
      <c r="I476" s="18"/>
      <c r="J476" s="18"/>
      <c r="K476" s="18"/>
      <c r="L476" s="18"/>
      <c r="M476" s="18"/>
      <c r="N476" s="18"/>
      <c r="O476"/>
      <c r="P476"/>
      <c r="Q476" s="2"/>
      <c r="R476" s="2"/>
      <c r="S476" s="2"/>
      <c r="T476" s="3"/>
      <c r="U476" s="10"/>
      <c r="V476" s="10"/>
      <c r="W476" s="2"/>
      <c r="X476" s="2"/>
      <c r="Y476" s="2"/>
      <c r="Z476" s="33"/>
      <c r="AA476" s="33"/>
      <c r="AB476" s="33"/>
      <c r="AC476" s="33"/>
      <c r="AD476" s="33"/>
      <c r="AE476" s="33"/>
      <c r="AF476" s="33"/>
      <c r="AG476" s="33"/>
      <c r="AH476" s="33"/>
      <c r="AI476" s="33"/>
      <c r="AJ476" s="33"/>
      <c r="AK476" s="33"/>
      <c r="AL476" s="33"/>
      <c r="AM476" s="33"/>
      <c r="AN476" s="33"/>
      <c r="AO476" s="33"/>
      <c r="AP476" s="33"/>
      <c r="AQ476" s="33"/>
      <c r="AR476" s="33"/>
      <c r="AS476" s="33"/>
      <c r="AT476" s="33"/>
      <c r="AU476" s="33"/>
      <c r="AV476" s="33"/>
      <c r="AW476" s="33"/>
      <c r="AX476" s="33"/>
      <c r="AY476" s="33"/>
      <c r="AZ476" s="33"/>
      <c r="BA476" s="33"/>
      <c r="BB476" s="33"/>
      <c r="BC476" s="33"/>
      <c r="BD476" s="33"/>
      <c r="BE476" s="33"/>
      <c r="BF476" s="33"/>
      <c r="BG476" s="33"/>
      <c r="BH476" s="33"/>
      <c r="BI476" s="33"/>
      <c r="BJ476" s="33"/>
      <c r="BK476" s="33"/>
      <c r="BL476" s="33"/>
      <c r="BM476" s="33"/>
      <c r="BN476" s="33"/>
      <c r="BO476" s="33"/>
      <c r="BP476" s="33"/>
      <c r="BQ476" s="33"/>
      <c r="BR476" s="33"/>
      <c r="BS476" s="33"/>
      <c r="BT476" s="33"/>
      <c r="BU476" s="33"/>
      <c r="BV476" s="33"/>
      <c r="BW476" s="33"/>
      <c r="BX476" s="33"/>
      <c r="BY476" s="33"/>
      <c r="BZ476" s="33"/>
      <c r="CA476" s="33"/>
      <c r="CB476" s="33"/>
      <c r="CC476" s="33"/>
      <c r="CD476" s="33"/>
      <c r="CE476" s="33"/>
      <c r="CF476" s="33"/>
      <c r="CG476" s="33"/>
      <c r="CH476" s="33"/>
      <c r="CI476" s="33"/>
      <c r="CJ476" s="33"/>
      <c r="CK476" s="33"/>
      <c r="CL476" s="33"/>
      <c r="CM476" s="33"/>
      <c r="CN476" s="33"/>
      <c r="CO476" s="33"/>
      <c r="CP476" s="33"/>
      <c r="CQ476" s="33"/>
      <c r="CR476" s="33"/>
      <c r="CS476" s="33"/>
      <c r="CT476" s="33"/>
      <c r="CU476" s="33"/>
      <c r="CV476" s="33"/>
      <c r="CW476" s="33"/>
      <c r="CX476" s="33"/>
      <c r="CY476" s="33"/>
      <c r="CZ476" s="33"/>
      <c r="DA476" s="33"/>
      <c r="DB476" s="33"/>
      <c r="DC476" s="33"/>
      <c r="DD476" s="33"/>
      <c r="DE476" s="33"/>
      <c r="DF476" s="33"/>
      <c r="DG476" s="33"/>
      <c r="DH476" s="33"/>
      <c r="DI476" s="33"/>
      <c r="DJ476" s="33"/>
      <c r="DK476" s="33"/>
      <c r="DL476" s="33"/>
      <c r="DM476" s="33"/>
      <c r="DN476" s="33"/>
      <c r="DO476" s="33"/>
      <c r="DP476" s="33"/>
      <c r="DQ476" s="33"/>
      <c r="DR476" s="33"/>
      <c r="DS476" s="33"/>
      <c r="DT476" s="33"/>
      <c r="DU476" s="33"/>
      <c r="DV476" s="33"/>
      <c r="DW476" s="33"/>
      <c r="DX476" s="33"/>
      <c r="DY476" s="33"/>
      <c r="DZ476" s="33"/>
      <c r="EA476" s="33"/>
      <c r="EB476" s="33"/>
      <c r="EC476" s="33"/>
      <c r="ED476" s="33"/>
      <c r="EE476" s="33"/>
      <c r="EF476" s="33"/>
      <c r="EG476" s="33"/>
      <c r="EH476" s="33"/>
      <c r="EI476" s="33"/>
      <c r="EJ476" s="33"/>
      <c r="EK476" s="33"/>
      <c r="EL476" s="33"/>
      <c r="EM476" s="33"/>
      <c r="EN476" s="33"/>
      <c r="EO476" s="33"/>
      <c r="EP476" s="33"/>
      <c r="EQ476" s="33"/>
      <c r="ER476" s="33"/>
      <c r="ES476" s="33"/>
      <c r="ET476" s="33"/>
      <c r="EU476" s="33"/>
      <c r="EV476" s="33"/>
      <c r="EW476" s="33"/>
      <c r="EX476" s="33"/>
      <c r="EY476" s="33"/>
      <c r="EZ476" s="33"/>
      <c r="FA476" s="33"/>
      <c r="FB476" s="33"/>
      <c r="FC476" s="33"/>
      <c r="FD476" s="33"/>
      <c r="FE476" s="33"/>
      <c r="FF476" s="33"/>
      <c r="FG476" s="33"/>
    </row>
    <row r="477" spans="1:163" s="52" customFormat="1" ht="15.75" customHeight="1" x14ac:dyDescent="0.25">
      <c r="A477" s="1"/>
      <c r="B477" s="18"/>
      <c r="C477" s="18"/>
      <c r="D477" s="18"/>
      <c r="E477" s="18"/>
      <c r="F477" s="18"/>
      <c r="G477" s="18"/>
      <c r="H477" s="18"/>
      <c r="I477" s="18"/>
      <c r="J477" s="18"/>
      <c r="K477" s="18"/>
      <c r="L477" s="18"/>
      <c r="M477" s="18"/>
      <c r="N477" s="18"/>
      <c r="O477"/>
      <c r="P477"/>
      <c r="Q477" s="2"/>
      <c r="R477" s="2"/>
      <c r="S477" s="2"/>
      <c r="T477" s="3"/>
      <c r="U477" s="10"/>
      <c r="V477" s="10"/>
      <c r="W477" s="2"/>
      <c r="X477" s="2"/>
      <c r="Y477" s="2"/>
      <c r="Z477" s="33"/>
      <c r="AA477" s="33"/>
      <c r="AB477" s="33"/>
      <c r="AC477" s="33"/>
      <c r="AD477" s="33"/>
      <c r="AE477" s="33"/>
      <c r="AF477" s="33"/>
      <c r="AG477" s="33"/>
      <c r="AH477" s="33"/>
      <c r="AI477" s="33"/>
      <c r="AJ477" s="33"/>
      <c r="AK477" s="33"/>
      <c r="AL477" s="33"/>
      <c r="AM477" s="33"/>
      <c r="AN477" s="33"/>
      <c r="AO477" s="33"/>
      <c r="AP477" s="33"/>
      <c r="AQ477" s="33"/>
      <c r="AR477" s="33"/>
      <c r="AS477" s="33"/>
      <c r="AT477" s="33"/>
      <c r="AU477" s="33"/>
      <c r="AV477" s="33"/>
      <c r="AW477" s="33"/>
      <c r="AX477" s="33"/>
      <c r="AY477" s="33"/>
      <c r="AZ477" s="33"/>
      <c r="BA477" s="33"/>
      <c r="BB477" s="33"/>
      <c r="BC477" s="33"/>
      <c r="BD477" s="33"/>
      <c r="BE477" s="33"/>
      <c r="BF477" s="33"/>
      <c r="BG477" s="33"/>
      <c r="BH477" s="33"/>
      <c r="BI477" s="33"/>
      <c r="BJ477" s="33"/>
      <c r="BK477" s="33"/>
      <c r="BL477" s="33"/>
      <c r="BM477" s="33"/>
      <c r="BN477" s="33"/>
      <c r="BO477" s="33"/>
      <c r="BP477" s="33"/>
      <c r="BQ477" s="33"/>
      <c r="BR477" s="33"/>
      <c r="BS477" s="33"/>
      <c r="BT477" s="33"/>
      <c r="BU477" s="33"/>
      <c r="BV477" s="33"/>
      <c r="BW477" s="33"/>
      <c r="BX477" s="33"/>
      <c r="BY477" s="33"/>
      <c r="BZ477" s="33"/>
      <c r="CA477" s="33"/>
      <c r="CB477" s="33"/>
      <c r="CC477" s="33"/>
      <c r="CD477" s="33"/>
      <c r="CE477" s="33"/>
      <c r="CF477" s="33"/>
      <c r="CG477" s="33"/>
      <c r="CH477" s="33"/>
      <c r="CI477" s="33"/>
      <c r="CJ477" s="33"/>
      <c r="CK477" s="33"/>
      <c r="CL477" s="33"/>
      <c r="CM477" s="33"/>
      <c r="CN477" s="33"/>
      <c r="CO477" s="33"/>
      <c r="CP477" s="33"/>
      <c r="CQ477" s="33"/>
      <c r="CR477" s="33"/>
      <c r="CS477" s="33"/>
      <c r="CT477" s="33"/>
      <c r="CU477" s="33"/>
      <c r="CV477" s="33"/>
      <c r="CW477" s="33"/>
      <c r="CX477" s="33"/>
      <c r="CY477" s="33"/>
      <c r="CZ477" s="33"/>
      <c r="DA477" s="33"/>
      <c r="DB477" s="33"/>
      <c r="DC477" s="33"/>
      <c r="DD477" s="33"/>
      <c r="DE477" s="33"/>
      <c r="DF477" s="33"/>
      <c r="DG477" s="33"/>
      <c r="DH477" s="33"/>
      <c r="DI477" s="33"/>
      <c r="DJ477" s="33"/>
      <c r="DK477" s="33"/>
      <c r="DL477" s="33"/>
      <c r="DM477" s="33"/>
      <c r="DN477" s="33"/>
      <c r="DO477" s="33"/>
      <c r="DP477" s="33"/>
      <c r="DQ477" s="33"/>
      <c r="DR477" s="33"/>
      <c r="DS477" s="33"/>
      <c r="DT477" s="33"/>
      <c r="DU477" s="33"/>
      <c r="DV477" s="33"/>
      <c r="DW477" s="33"/>
      <c r="DX477" s="33"/>
      <c r="DY477" s="33"/>
      <c r="DZ477" s="33"/>
      <c r="EA477" s="33"/>
      <c r="EB477" s="33"/>
      <c r="EC477" s="33"/>
      <c r="ED477" s="33"/>
      <c r="EE477" s="33"/>
      <c r="EF477" s="33"/>
      <c r="EG477" s="33"/>
      <c r="EH477" s="33"/>
      <c r="EI477" s="33"/>
      <c r="EJ477" s="33"/>
      <c r="EK477" s="33"/>
      <c r="EL477" s="33"/>
      <c r="EM477" s="33"/>
      <c r="EN477" s="33"/>
      <c r="EO477" s="33"/>
      <c r="EP477" s="33"/>
      <c r="EQ477" s="33"/>
      <c r="ER477" s="33"/>
      <c r="ES477" s="33"/>
      <c r="ET477" s="33"/>
      <c r="EU477" s="33"/>
      <c r="EV477" s="33"/>
      <c r="EW477" s="33"/>
      <c r="EX477" s="33"/>
      <c r="EY477" s="33"/>
      <c r="EZ477" s="33"/>
      <c r="FA477" s="33"/>
      <c r="FB477" s="33"/>
      <c r="FC477" s="33"/>
      <c r="FD477" s="33"/>
      <c r="FE477" s="33"/>
      <c r="FF477" s="33"/>
      <c r="FG477" s="33"/>
    </row>
    <row r="478" spans="1:163" s="52" customFormat="1" ht="15.75" customHeight="1" x14ac:dyDescent="0.25">
      <c r="A478" s="1"/>
      <c r="B478" s="18"/>
      <c r="C478" s="18"/>
      <c r="D478" s="18"/>
      <c r="E478" s="18"/>
      <c r="F478" s="18"/>
      <c r="G478" s="18"/>
      <c r="H478" s="18"/>
      <c r="I478" s="18"/>
      <c r="J478" s="18"/>
      <c r="K478" s="18"/>
      <c r="L478" s="18"/>
      <c r="M478" s="18"/>
      <c r="N478" s="18"/>
      <c r="O478"/>
      <c r="P478"/>
      <c r="Q478" s="2"/>
      <c r="R478" s="2"/>
      <c r="S478" s="2"/>
      <c r="T478" s="3"/>
      <c r="U478" s="10"/>
      <c r="V478" s="10"/>
      <c r="W478" s="2"/>
      <c r="X478" s="2"/>
      <c r="Y478" s="2"/>
      <c r="Z478" s="33"/>
      <c r="AA478" s="33"/>
      <c r="AB478" s="33"/>
      <c r="AC478" s="33"/>
      <c r="AD478" s="33"/>
      <c r="AE478" s="33"/>
      <c r="AF478" s="33"/>
      <c r="AG478" s="33"/>
      <c r="AH478" s="33"/>
      <c r="AI478" s="33"/>
      <c r="AJ478" s="33"/>
      <c r="AK478" s="33"/>
      <c r="AL478" s="33"/>
      <c r="AM478" s="33"/>
      <c r="AN478" s="33"/>
      <c r="AO478" s="33"/>
      <c r="AP478" s="33"/>
      <c r="AQ478" s="33"/>
      <c r="AR478" s="33"/>
      <c r="AS478" s="33"/>
      <c r="AT478" s="33"/>
      <c r="AU478" s="33"/>
      <c r="AV478" s="33"/>
      <c r="AW478" s="33"/>
      <c r="AX478" s="33"/>
      <c r="AY478" s="33"/>
      <c r="AZ478" s="33"/>
      <c r="BA478" s="33"/>
      <c r="BB478" s="33"/>
      <c r="BC478" s="33"/>
      <c r="BD478" s="33"/>
      <c r="BE478" s="33"/>
      <c r="BF478" s="33"/>
      <c r="BG478" s="33"/>
      <c r="BH478" s="33"/>
      <c r="BI478" s="33"/>
      <c r="BJ478" s="33"/>
      <c r="BK478" s="33"/>
      <c r="BL478" s="33"/>
      <c r="BM478" s="33"/>
      <c r="BN478" s="33"/>
      <c r="BO478" s="33"/>
      <c r="BP478" s="33"/>
      <c r="BQ478" s="33"/>
      <c r="BR478" s="33"/>
      <c r="BS478" s="33"/>
      <c r="BT478" s="33"/>
      <c r="BU478" s="33"/>
      <c r="BV478" s="33"/>
      <c r="BW478" s="33"/>
      <c r="BX478" s="33"/>
      <c r="BY478" s="33"/>
      <c r="BZ478" s="33"/>
      <c r="CA478" s="33"/>
      <c r="CB478" s="33"/>
      <c r="CC478" s="33"/>
      <c r="CD478" s="33"/>
      <c r="CE478" s="33"/>
      <c r="CF478" s="33"/>
      <c r="CG478" s="33"/>
      <c r="CH478" s="33"/>
      <c r="CI478" s="33"/>
      <c r="CJ478" s="33"/>
      <c r="CK478" s="33"/>
      <c r="CL478" s="33"/>
      <c r="CM478" s="33"/>
      <c r="CN478" s="33"/>
      <c r="CO478" s="33"/>
      <c r="CP478" s="33"/>
      <c r="CQ478" s="33"/>
      <c r="CR478" s="33"/>
      <c r="CS478" s="33"/>
      <c r="CT478" s="33"/>
      <c r="CU478" s="33"/>
      <c r="CV478" s="33"/>
      <c r="CW478" s="33"/>
      <c r="CX478" s="33"/>
      <c r="CY478" s="33"/>
      <c r="CZ478" s="33"/>
      <c r="DA478" s="33"/>
      <c r="DB478" s="33"/>
      <c r="DC478" s="33"/>
      <c r="DD478" s="33"/>
      <c r="DE478" s="33"/>
      <c r="DF478" s="33"/>
      <c r="DG478" s="33"/>
      <c r="DH478" s="33"/>
      <c r="DI478" s="33"/>
      <c r="DJ478" s="33"/>
      <c r="DK478" s="33"/>
      <c r="DL478" s="33"/>
      <c r="DM478" s="33"/>
      <c r="DN478" s="33"/>
      <c r="DO478" s="33"/>
      <c r="DP478" s="33"/>
      <c r="DQ478" s="33"/>
      <c r="DR478" s="33"/>
      <c r="DS478" s="33"/>
      <c r="DT478" s="33"/>
      <c r="DU478" s="33"/>
      <c r="DV478" s="33"/>
      <c r="DW478" s="33"/>
      <c r="DX478" s="33"/>
      <c r="DY478" s="33"/>
      <c r="DZ478" s="33"/>
      <c r="EA478" s="33"/>
      <c r="EB478" s="33"/>
      <c r="EC478" s="33"/>
      <c r="ED478" s="33"/>
      <c r="EE478" s="33"/>
      <c r="EF478" s="33"/>
      <c r="EG478" s="33"/>
      <c r="EH478" s="33"/>
      <c r="EI478" s="33"/>
      <c r="EJ478" s="33"/>
      <c r="EK478" s="33"/>
      <c r="EL478" s="33"/>
      <c r="EM478" s="33"/>
      <c r="EN478" s="33"/>
      <c r="EO478" s="33"/>
      <c r="EP478" s="33"/>
      <c r="EQ478" s="33"/>
      <c r="ER478" s="33"/>
      <c r="ES478" s="33"/>
      <c r="ET478" s="33"/>
      <c r="EU478" s="33"/>
      <c r="EV478" s="33"/>
      <c r="EW478" s="33"/>
      <c r="EX478" s="33"/>
      <c r="EY478" s="33"/>
      <c r="EZ478" s="33"/>
      <c r="FA478" s="33"/>
      <c r="FB478" s="33"/>
      <c r="FC478" s="33"/>
      <c r="FD478" s="33"/>
      <c r="FE478" s="33"/>
      <c r="FF478" s="33"/>
      <c r="FG478" s="33"/>
    </row>
    <row r="479" spans="1:163" s="52" customFormat="1" ht="15.75" customHeight="1" x14ac:dyDescent="0.25">
      <c r="A479" s="1"/>
      <c r="B479" s="18"/>
      <c r="C479" s="18"/>
      <c r="D479" s="18"/>
      <c r="E479" s="18"/>
      <c r="F479" s="18"/>
      <c r="G479" s="18"/>
      <c r="H479" s="18"/>
      <c r="I479" s="18"/>
      <c r="J479" s="18"/>
      <c r="K479" s="18"/>
      <c r="L479" s="18"/>
      <c r="M479" s="18"/>
      <c r="N479" s="18"/>
      <c r="O479"/>
      <c r="P479"/>
      <c r="Q479" s="2"/>
      <c r="R479" s="2"/>
      <c r="S479" s="2"/>
      <c r="T479" s="3"/>
      <c r="U479" s="10"/>
      <c r="V479" s="10"/>
      <c r="W479" s="2"/>
      <c r="X479" s="2"/>
      <c r="Y479" s="2"/>
      <c r="Z479" s="33"/>
      <c r="AA479" s="33"/>
      <c r="AB479" s="33"/>
      <c r="AC479" s="33"/>
      <c r="AD479" s="33"/>
      <c r="AE479" s="33"/>
      <c r="AF479" s="33"/>
      <c r="AG479" s="33"/>
      <c r="AH479" s="33"/>
      <c r="AI479" s="33"/>
      <c r="AJ479" s="33"/>
      <c r="AK479" s="33"/>
      <c r="AL479" s="33"/>
      <c r="AM479" s="33"/>
      <c r="AN479" s="33"/>
      <c r="AO479" s="33"/>
      <c r="AP479" s="33"/>
      <c r="AQ479" s="33"/>
      <c r="AR479" s="33"/>
      <c r="AS479" s="33"/>
      <c r="AT479" s="33"/>
      <c r="AU479" s="33"/>
      <c r="AV479" s="33"/>
      <c r="AW479" s="33"/>
      <c r="AX479" s="33"/>
      <c r="AY479" s="33"/>
      <c r="AZ479" s="33"/>
      <c r="BA479" s="33"/>
      <c r="BB479" s="33"/>
      <c r="BC479" s="33"/>
      <c r="BD479" s="33"/>
      <c r="BE479" s="33"/>
      <c r="BF479" s="33"/>
      <c r="BG479" s="33"/>
      <c r="BH479" s="33"/>
      <c r="BI479" s="33"/>
      <c r="BJ479" s="33"/>
      <c r="BK479" s="33"/>
      <c r="BL479" s="33"/>
      <c r="BM479" s="33"/>
      <c r="BN479" s="33"/>
      <c r="BO479" s="33"/>
      <c r="BP479" s="33"/>
      <c r="BQ479" s="33"/>
      <c r="BR479" s="33"/>
      <c r="BS479" s="33"/>
      <c r="BT479" s="33"/>
      <c r="BU479" s="33"/>
      <c r="BV479" s="33"/>
      <c r="BW479" s="33"/>
      <c r="BX479" s="33"/>
      <c r="BY479" s="33"/>
      <c r="BZ479" s="33"/>
      <c r="CA479" s="33"/>
      <c r="CB479" s="33"/>
      <c r="CC479" s="33"/>
      <c r="CD479" s="33"/>
      <c r="CE479" s="33"/>
      <c r="CF479" s="33"/>
      <c r="CG479" s="33"/>
      <c r="CH479" s="33"/>
      <c r="CI479" s="33"/>
      <c r="CJ479" s="33"/>
      <c r="CK479" s="33"/>
      <c r="CL479" s="33"/>
      <c r="CM479" s="33"/>
      <c r="CN479" s="33"/>
      <c r="CO479" s="33"/>
      <c r="CP479" s="33"/>
      <c r="CQ479" s="33"/>
      <c r="CR479" s="33"/>
      <c r="CS479" s="33"/>
      <c r="CT479" s="33"/>
      <c r="CU479" s="33"/>
      <c r="CV479" s="33"/>
      <c r="CW479" s="33"/>
      <c r="CX479" s="33"/>
      <c r="CY479" s="33"/>
      <c r="CZ479" s="33"/>
      <c r="DA479" s="33"/>
      <c r="DB479" s="33"/>
      <c r="DC479" s="33"/>
      <c r="DD479" s="33"/>
      <c r="DE479" s="33"/>
      <c r="DF479" s="33"/>
      <c r="DG479" s="33"/>
      <c r="DH479" s="33"/>
      <c r="DI479" s="33"/>
      <c r="DJ479" s="33"/>
      <c r="DK479" s="33"/>
      <c r="DL479" s="33"/>
      <c r="DM479" s="33"/>
      <c r="DN479" s="33"/>
      <c r="DO479" s="33"/>
      <c r="DP479" s="33"/>
      <c r="DQ479" s="33"/>
      <c r="DR479" s="33"/>
      <c r="DS479" s="33"/>
      <c r="DT479" s="33"/>
      <c r="DU479" s="33"/>
      <c r="DV479" s="33"/>
      <c r="DW479" s="33"/>
      <c r="DX479" s="33"/>
      <c r="DY479" s="33"/>
      <c r="DZ479" s="33"/>
      <c r="EA479" s="33"/>
      <c r="EB479" s="33"/>
      <c r="EC479" s="33"/>
      <c r="ED479" s="33"/>
      <c r="EE479" s="33"/>
      <c r="EF479" s="33"/>
      <c r="EG479" s="33"/>
      <c r="EH479" s="33"/>
      <c r="EI479" s="33"/>
      <c r="EJ479" s="33"/>
      <c r="EK479" s="33"/>
      <c r="EL479" s="33"/>
      <c r="EM479" s="33"/>
      <c r="EN479" s="33"/>
      <c r="EO479" s="33"/>
      <c r="EP479" s="33"/>
      <c r="EQ479" s="33"/>
      <c r="ER479" s="33"/>
      <c r="ES479" s="33"/>
      <c r="ET479" s="33"/>
      <c r="EU479" s="33"/>
      <c r="EV479" s="33"/>
      <c r="EW479" s="33"/>
      <c r="EX479" s="33"/>
      <c r="EY479" s="33"/>
      <c r="EZ479" s="33"/>
      <c r="FA479" s="33"/>
      <c r="FB479" s="33"/>
      <c r="FC479" s="33"/>
      <c r="FD479" s="33"/>
      <c r="FE479" s="33"/>
      <c r="FF479" s="33"/>
      <c r="FG479" s="33"/>
    </row>
    <row r="480" spans="1:163" s="52" customFormat="1" ht="15.75" customHeight="1" x14ac:dyDescent="0.25">
      <c r="A480" s="1"/>
      <c r="B480" s="18"/>
      <c r="C480" s="18"/>
      <c r="D480" s="18"/>
      <c r="E480" s="18"/>
      <c r="F480" s="18"/>
      <c r="G480" s="18"/>
      <c r="H480" s="18"/>
      <c r="I480" s="18"/>
      <c r="J480" s="18"/>
      <c r="K480" s="18"/>
      <c r="L480" s="18"/>
      <c r="M480" s="18"/>
      <c r="N480" s="18"/>
      <c r="O480"/>
      <c r="P480"/>
      <c r="Q480" s="2"/>
      <c r="R480" s="2"/>
      <c r="S480" s="2"/>
      <c r="T480" s="3"/>
      <c r="U480" s="10"/>
      <c r="V480" s="10"/>
      <c r="W480" s="2"/>
      <c r="X480" s="2"/>
      <c r="Y480" s="2"/>
      <c r="Z480" s="33"/>
      <c r="AA480" s="33"/>
      <c r="AB480" s="33"/>
      <c r="AC480" s="33"/>
      <c r="AD480" s="33"/>
      <c r="AE480" s="33"/>
      <c r="AF480" s="33"/>
      <c r="AG480" s="33"/>
      <c r="AH480" s="33"/>
      <c r="AI480" s="33"/>
      <c r="AJ480" s="33"/>
      <c r="AK480" s="33"/>
      <c r="AL480" s="33"/>
      <c r="AM480" s="33"/>
      <c r="AN480" s="33"/>
      <c r="AO480" s="33"/>
      <c r="AP480" s="33"/>
      <c r="AQ480" s="33"/>
      <c r="AR480" s="33"/>
      <c r="AS480" s="33"/>
      <c r="AT480" s="33"/>
      <c r="AU480" s="33"/>
      <c r="AV480" s="33"/>
      <c r="AW480" s="33"/>
      <c r="AX480" s="33"/>
      <c r="AY480" s="33"/>
      <c r="AZ480" s="33"/>
      <c r="BA480" s="33"/>
      <c r="BB480" s="33"/>
      <c r="BC480" s="33"/>
      <c r="BD480" s="33"/>
      <c r="BE480" s="33"/>
      <c r="BF480" s="33"/>
      <c r="BG480" s="33"/>
      <c r="BH480" s="33"/>
      <c r="BI480" s="33"/>
      <c r="BJ480" s="33"/>
      <c r="BK480" s="33"/>
      <c r="BL480" s="33"/>
      <c r="BM480" s="33"/>
      <c r="BN480" s="33"/>
      <c r="BO480" s="33"/>
      <c r="BP480" s="33"/>
      <c r="BQ480" s="33"/>
      <c r="BR480" s="33"/>
      <c r="BS480" s="33"/>
      <c r="BT480" s="33"/>
      <c r="BU480" s="33"/>
      <c r="BV480" s="33"/>
      <c r="BW480" s="33"/>
      <c r="BX480" s="33"/>
      <c r="BY480" s="33"/>
      <c r="BZ480" s="33"/>
      <c r="CA480" s="33"/>
      <c r="CB480" s="33"/>
      <c r="CC480" s="33"/>
      <c r="CD480" s="33"/>
      <c r="CE480" s="33"/>
      <c r="CF480" s="33"/>
      <c r="CG480" s="33"/>
      <c r="CH480" s="33"/>
      <c r="CI480" s="33"/>
      <c r="CJ480" s="33"/>
      <c r="CK480" s="33"/>
      <c r="CL480" s="33"/>
      <c r="CM480" s="33"/>
      <c r="CN480" s="33"/>
      <c r="CO480" s="33"/>
      <c r="CP480" s="33"/>
      <c r="CQ480" s="33"/>
      <c r="CR480" s="33"/>
      <c r="CS480" s="33"/>
      <c r="CT480" s="33"/>
      <c r="CU480" s="33"/>
      <c r="CV480" s="33"/>
      <c r="CW480" s="33"/>
      <c r="CX480" s="33"/>
      <c r="CY480" s="33"/>
      <c r="CZ480" s="33"/>
      <c r="DA480" s="33"/>
      <c r="DB480" s="33"/>
      <c r="DC480" s="33"/>
      <c r="DD480" s="33"/>
      <c r="DE480" s="33"/>
      <c r="DF480" s="33"/>
      <c r="DG480" s="33"/>
      <c r="DH480" s="33"/>
      <c r="DI480" s="33"/>
      <c r="DJ480" s="33"/>
      <c r="DK480" s="33"/>
      <c r="DL480" s="33"/>
      <c r="DM480" s="33"/>
      <c r="DN480" s="33"/>
      <c r="DO480" s="33"/>
      <c r="DP480" s="33"/>
      <c r="DQ480" s="33"/>
      <c r="DR480" s="33"/>
      <c r="DS480" s="33"/>
      <c r="DT480" s="33"/>
      <c r="DU480" s="33"/>
      <c r="DV480" s="33"/>
      <c r="DW480" s="33"/>
      <c r="DX480" s="33"/>
      <c r="DY480" s="33"/>
      <c r="DZ480" s="33"/>
      <c r="EA480" s="33"/>
      <c r="EB480" s="33"/>
      <c r="EC480" s="33"/>
      <c r="ED480" s="33"/>
      <c r="EE480" s="33"/>
      <c r="EF480" s="33"/>
      <c r="EG480" s="33"/>
      <c r="EH480" s="33"/>
      <c r="EI480" s="33"/>
      <c r="EJ480" s="33"/>
      <c r="EK480" s="33"/>
      <c r="EL480" s="33"/>
      <c r="EM480" s="33"/>
      <c r="EN480" s="33"/>
      <c r="EO480" s="33"/>
      <c r="EP480" s="33"/>
      <c r="EQ480" s="33"/>
      <c r="ER480" s="33"/>
      <c r="ES480" s="33"/>
      <c r="ET480" s="33"/>
      <c r="EU480" s="33"/>
      <c r="EV480" s="33"/>
      <c r="EW480" s="33"/>
      <c r="EX480" s="33"/>
      <c r="EY480" s="33"/>
      <c r="EZ480" s="33"/>
      <c r="FA480" s="33"/>
      <c r="FB480" s="33"/>
      <c r="FC480" s="33"/>
      <c r="FD480" s="33"/>
      <c r="FE480" s="33"/>
      <c r="FF480" s="33"/>
      <c r="FG480" s="33"/>
    </row>
    <row r="481" spans="1:163" s="52" customFormat="1" ht="15.75" customHeight="1" x14ac:dyDescent="0.25">
      <c r="A481" s="1"/>
      <c r="B481" s="18"/>
      <c r="C481" s="18"/>
      <c r="D481" s="18"/>
      <c r="E481" s="18"/>
      <c r="F481" s="18"/>
      <c r="G481" s="18"/>
      <c r="H481" s="18"/>
      <c r="I481" s="18"/>
      <c r="J481" s="18"/>
      <c r="K481" s="18"/>
      <c r="L481" s="18"/>
      <c r="M481" s="18"/>
      <c r="N481" s="18"/>
      <c r="O481"/>
      <c r="P481"/>
      <c r="Q481" s="2"/>
      <c r="R481" s="2"/>
      <c r="S481" s="2"/>
      <c r="T481" s="3"/>
      <c r="U481" s="10"/>
      <c r="V481" s="10"/>
      <c r="W481" s="2"/>
      <c r="X481" s="2"/>
      <c r="Y481" s="2"/>
      <c r="Z481" s="33"/>
      <c r="AA481" s="33"/>
      <c r="AB481" s="33"/>
      <c r="AC481" s="33"/>
      <c r="AD481" s="33"/>
      <c r="AE481" s="33"/>
      <c r="AF481" s="33"/>
      <c r="AG481" s="33"/>
      <c r="AH481" s="33"/>
      <c r="AI481" s="33"/>
      <c r="AJ481" s="33"/>
      <c r="AK481" s="33"/>
      <c r="AL481" s="33"/>
      <c r="AM481" s="33"/>
      <c r="AN481" s="33"/>
      <c r="AO481" s="33"/>
      <c r="AP481" s="33"/>
      <c r="AQ481" s="33"/>
      <c r="AR481" s="33"/>
      <c r="AS481" s="33"/>
      <c r="AT481" s="33"/>
      <c r="AU481" s="33"/>
      <c r="AV481" s="33"/>
      <c r="AW481" s="33"/>
      <c r="AX481" s="33"/>
      <c r="AY481" s="33"/>
      <c r="AZ481" s="33"/>
      <c r="BA481" s="33"/>
      <c r="BB481" s="33"/>
      <c r="BC481" s="33"/>
      <c r="BD481" s="33"/>
      <c r="BE481" s="33"/>
      <c r="BF481" s="33"/>
      <c r="BG481" s="33"/>
      <c r="BH481" s="33"/>
      <c r="BI481" s="33"/>
      <c r="BJ481" s="33"/>
      <c r="BK481" s="33"/>
      <c r="BL481" s="33"/>
      <c r="BM481" s="33"/>
      <c r="BN481" s="33"/>
      <c r="BO481" s="33"/>
      <c r="BP481" s="33"/>
      <c r="BQ481" s="33"/>
      <c r="BR481" s="33"/>
      <c r="BS481" s="33"/>
      <c r="BT481" s="33"/>
      <c r="BU481" s="33"/>
      <c r="BV481" s="33"/>
      <c r="BW481" s="33"/>
      <c r="BX481" s="33"/>
      <c r="BY481" s="33"/>
      <c r="BZ481" s="33"/>
      <c r="CA481" s="33"/>
      <c r="CB481" s="33"/>
      <c r="CC481" s="33"/>
      <c r="CD481" s="33"/>
      <c r="CE481" s="33"/>
      <c r="CF481" s="33"/>
      <c r="CG481" s="33"/>
      <c r="CH481" s="33"/>
      <c r="CI481" s="33"/>
      <c r="CJ481" s="33"/>
      <c r="CK481" s="33"/>
      <c r="CL481" s="33"/>
      <c r="CM481" s="33"/>
      <c r="CN481" s="33"/>
      <c r="CO481" s="33"/>
      <c r="CP481" s="33"/>
      <c r="CQ481" s="33"/>
      <c r="CR481" s="33"/>
      <c r="CS481" s="33"/>
      <c r="CT481" s="33"/>
      <c r="CU481" s="33"/>
      <c r="CV481" s="33"/>
      <c r="CW481" s="33"/>
      <c r="CX481" s="33"/>
      <c r="CY481" s="33"/>
      <c r="CZ481" s="33"/>
      <c r="DA481" s="33"/>
      <c r="DB481" s="33"/>
      <c r="DC481" s="33"/>
      <c r="DD481" s="33"/>
      <c r="DE481" s="33"/>
      <c r="DF481" s="33"/>
      <c r="DG481" s="33"/>
      <c r="DH481" s="33"/>
      <c r="DI481" s="33"/>
      <c r="DJ481" s="33"/>
      <c r="DK481" s="33"/>
      <c r="DL481" s="33"/>
      <c r="DM481" s="33"/>
      <c r="DN481" s="33"/>
      <c r="DO481" s="33"/>
      <c r="DP481" s="33"/>
      <c r="DQ481" s="33"/>
      <c r="DR481" s="33"/>
      <c r="DS481" s="33"/>
      <c r="DT481" s="33"/>
      <c r="DU481" s="33"/>
      <c r="DV481" s="33"/>
      <c r="DW481" s="33"/>
      <c r="DX481" s="33"/>
      <c r="DY481" s="33"/>
      <c r="DZ481" s="33"/>
      <c r="EA481" s="33"/>
      <c r="EB481" s="33"/>
      <c r="EC481" s="33"/>
      <c r="ED481" s="33"/>
      <c r="EE481" s="33"/>
      <c r="EF481" s="33"/>
      <c r="EG481" s="33"/>
      <c r="EH481" s="33"/>
      <c r="EI481" s="33"/>
      <c r="EJ481" s="33"/>
      <c r="EK481" s="33"/>
      <c r="EL481" s="33"/>
      <c r="EM481" s="33"/>
      <c r="EN481" s="33"/>
      <c r="EO481" s="33"/>
      <c r="EP481" s="33"/>
      <c r="EQ481" s="33"/>
      <c r="ER481" s="33"/>
      <c r="ES481" s="33"/>
      <c r="ET481" s="33"/>
      <c r="EU481" s="33"/>
      <c r="EV481" s="33"/>
      <c r="EW481" s="33"/>
      <c r="EX481" s="33"/>
      <c r="EY481" s="33"/>
      <c r="EZ481" s="33"/>
      <c r="FA481" s="33"/>
      <c r="FB481" s="33"/>
      <c r="FC481" s="33"/>
      <c r="FD481" s="33"/>
      <c r="FE481" s="33"/>
      <c r="FF481" s="33"/>
      <c r="FG481" s="33"/>
    </row>
    <row r="482" spans="1:163" s="52" customFormat="1" ht="15.75" customHeight="1" x14ac:dyDescent="0.25">
      <c r="A482" s="1"/>
      <c r="B482" s="18"/>
      <c r="C482" s="18"/>
      <c r="D482" s="18"/>
      <c r="E482" s="18"/>
      <c r="F482" s="18"/>
      <c r="G482" s="18"/>
      <c r="H482" s="18"/>
      <c r="I482" s="18"/>
      <c r="J482" s="18"/>
      <c r="K482" s="18"/>
      <c r="L482" s="18"/>
      <c r="M482" s="18"/>
      <c r="N482" s="18"/>
      <c r="O482"/>
      <c r="P482"/>
      <c r="Q482" s="2"/>
      <c r="R482" s="2"/>
      <c r="S482" s="2"/>
      <c r="T482" s="3"/>
      <c r="U482" s="10"/>
      <c r="V482" s="10"/>
      <c r="W482" s="2"/>
      <c r="X482" s="2"/>
      <c r="Y482" s="2"/>
      <c r="Z482" s="33"/>
      <c r="AA482" s="33"/>
      <c r="AB482" s="33"/>
      <c r="AC482" s="33"/>
      <c r="AD482" s="33"/>
      <c r="AE482" s="33"/>
      <c r="AF482" s="33"/>
      <c r="AG482" s="33"/>
      <c r="AH482" s="33"/>
      <c r="AI482" s="33"/>
      <c r="AJ482" s="33"/>
      <c r="AK482" s="33"/>
      <c r="AL482" s="33"/>
      <c r="AM482" s="33"/>
      <c r="AN482" s="33"/>
      <c r="AO482" s="33"/>
      <c r="AP482" s="33"/>
      <c r="AQ482" s="33"/>
      <c r="AR482" s="33"/>
      <c r="AS482" s="33"/>
      <c r="AT482" s="33"/>
      <c r="AU482" s="33"/>
      <c r="AV482" s="33"/>
      <c r="AW482" s="33"/>
      <c r="AX482" s="33"/>
      <c r="AY482" s="33"/>
      <c r="AZ482" s="33"/>
      <c r="BA482" s="33"/>
      <c r="BB482" s="33"/>
      <c r="BC482" s="33"/>
      <c r="BD482" s="33"/>
      <c r="BE482" s="33"/>
      <c r="BF482" s="33"/>
      <c r="BG482" s="33"/>
      <c r="BH482" s="33"/>
      <c r="BI482" s="33"/>
      <c r="BJ482" s="33"/>
      <c r="BK482" s="33"/>
      <c r="BL482" s="33"/>
      <c r="BM482" s="33"/>
      <c r="BN482" s="33"/>
      <c r="BO482" s="33"/>
      <c r="BP482" s="33"/>
      <c r="BQ482" s="33"/>
      <c r="BR482" s="33"/>
      <c r="BS482" s="33"/>
      <c r="BT482" s="33"/>
      <c r="BU482" s="33"/>
      <c r="BV482" s="33"/>
      <c r="BW482" s="33"/>
      <c r="BX482" s="33"/>
      <c r="BY482" s="33"/>
      <c r="BZ482" s="33"/>
      <c r="CA482" s="33"/>
      <c r="CB482" s="33"/>
      <c r="CC482" s="33"/>
      <c r="CD482" s="33"/>
      <c r="CE482" s="33"/>
      <c r="CF482" s="33"/>
      <c r="CG482" s="33"/>
      <c r="CH482" s="33"/>
      <c r="CI482" s="33"/>
      <c r="CJ482" s="33"/>
      <c r="CK482" s="33"/>
      <c r="CL482" s="33"/>
      <c r="CM482" s="33"/>
      <c r="CN482" s="33"/>
      <c r="CO482" s="33"/>
      <c r="CP482" s="33"/>
      <c r="CQ482" s="33"/>
      <c r="CR482" s="33"/>
      <c r="CS482" s="33"/>
      <c r="CT482" s="33"/>
      <c r="CU482" s="33"/>
      <c r="CV482" s="33"/>
      <c r="CW482" s="33"/>
      <c r="CX482" s="33"/>
      <c r="CY482" s="33"/>
      <c r="CZ482" s="33"/>
      <c r="DA482" s="33"/>
      <c r="DB482" s="33"/>
      <c r="DC482" s="33"/>
      <c r="DD482" s="33"/>
      <c r="DE482" s="33"/>
      <c r="DF482" s="33"/>
      <c r="DG482" s="33"/>
      <c r="DH482" s="33"/>
      <c r="DI482" s="33"/>
      <c r="DJ482" s="33"/>
      <c r="DK482" s="33"/>
      <c r="DL482" s="33"/>
      <c r="DM482" s="33"/>
      <c r="DN482" s="33"/>
      <c r="DO482" s="33"/>
      <c r="DP482" s="33"/>
      <c r="DQ482" s="33"/>
      <c r="DR482" s="33"/>
      <c r="DS482" s="33"/>
      <c r="DT482" s="33"/>
      <c r="DU482" s="33"/>
      <c r="DV482" s="33"/>
      <c r="DW482" s="33"/>
      <c r="DX482" s="33"/>
      <c r="DY482" s="33"/>
      <c r="DZ482" s="33"/>
      <c r="EA482" s="33"/>
      <c r="EB482" s="33"/>
      <c r="EC482" s="33"/>
      <c r="ED482" s="33"/>
      <c r="EE482" s="33"/>
      <c r="EF482" s="33"/>
      <c r="EG482" s="33"/>
      <c r="EH482" s="33"/>
      <c r="EI482" s="33"/>
      <c r="EJ482" s="33"/>
      <c r="EK482" s="33"/>
      <c r="EL482" s="33"/>
      <c r="EM482" s="33"/>
      <c r="EN482" s="33"/>
      <c r="EO482" s="33"/>
      <c r="EP482" s="33"/>
      <c r="EQ482" s="33"/>
      <c r="ER482" s="33"/>
      <c r="ES482" s="33"/>
      <c r="ET482" s="33"/>
      <c r="EU482" s="33"/>
      <c r="EV482" s="33"/>
      <c r="EW482" s="33"/>
      <c r="EX482" s="33"/>
      <c r="EY482" s="33"/>
      <c r="EZ482" s="33"/>
      <c r="FA482" s="33"/>
      <c r="FB482" s="33"/>
      <c r="FC482" s="33"/>
      <c r="FD482" s="33"/>
      <c r="FE482" s="33"/>
      <c r="FF482" s="33"/>
      <c r="FG482" s="33"/>
    </row>
    <row r="483" spans="1:163" s="52" customFormat="1" ht="15.75" customHeight="1" x14ac:dyDescent="0.25">
      <c r="A483" s="1"/>
      <c r="B483" s="18"/>
      <c r="C483" s="18"/>
      <c r="D483" s="18"/>
      <c r="E483" s="18"/>
      <c r="F483" s="18"/>
      <c r="G483" s="18"/>
      <c r="H483" s="18"/>
      <c r="I483" s="18"/>
      <c r="J483" s="18"/>
      <c r="K483" s="18"/>
      <c r="L483" s="18"/>
      <c r="M483" s="18"/>
      <c r="N483" s="18"/>
      <c r="O483"/>
      <c r="P483"/>
      <c r="Q483" s="2"/>
      <c r="R483" s="2"/>
      <c r="S483" s="2"/>
      <c r="T483" s="3"/>
      <c r="U483" s="10"/>
      <c r="V483" s="10"/>
      <c r="W483" s="2"/>
      <c r="X483" s="2"/>
      <c r="Y483" s="2"/>
      <c r="Z483" s="33"/>
      <c r="AA483" s="33"/>
      <c r="AB483" s="33"/>
      <c r="AC483" s="33"/>
      <c r="AD483" s="33"/>
      <c r="AE483" s="33"/>
      <c r="AF483" s="33"/>
      <c r="AG483" s="33"/>
      <c r="AH483" s="33"/>
      <c r="AI483" s="33"/>
      <c r="AJ483" s="33"/>
      <c r="AK483" s="33"/>
      <c r="AL483" s="33"/>
      <c r="AM483" s="33"/>
      <c r="AN483" s="33"/>
      <c r="AO483" s="33"/>
      <c r="AP483" s="33"/>
      <c r="AQ483" s="33"/>
      <c r="AR483" s="33"/>
      <c r="AS483" s="33"/>
      <c r="AT483" s="33"/>
      <c r="AU483" s="33"/>
      <c r="AV483" s="33"/>
      <c r="AW483" s="33"/>
      <c r="AX483" s="33"/>
      <c r="AY483" s="33"/>
      <c r="AZ483" s="33"/>
      <c r="BA483" s="33"/>
      <c r="BB483" s="33"/>
      <c r="BC483" s="33"/>
      <c r="BD483" s="33"/>
      <c r="BE483" s="33"/>
      <c r="BF483" s="33"/>
      <c r="BG483" s="33"/>
      <c r="BH483" s="33"/>
      <c r="BI483" s="33"/>
      <c r="BJ483" s="33"/>
      <c r="BK483" s="33"/>
      <c r="BL483" s="33"/>
      <c r="BM483" s="33"/>
      <c r="BN483" s="33"/>
      <c r="BO483" s="33"/>
      <c r="BP483" s="33"/>
      <c r="BQ483" s="33"/>
      <c r="BR483" s="33"/>
      <c r="BS483" s="33"/>
      <c r="BT483" s="33"/>
      <c r="BU483" s="33"/>
      <c r="BV483" s="33"/>
      <c r="BW483" s="33"/>
      <c r="BX483" s="33"/>
      <c r="BY483" s="33"/>
      <c r="BZ483" s="33"/>
      <c r="CA483" s="33"/>
      <c r="CB483" s="33"/>
      <c r="CC483" s="33"/>
      <c r="CD483" s="33"/>
      <c r="CE483" s="33"/>
      <c r="CF483" s="33"/>
      <c r="CG483" s="33"/>
      <c r="CH483" s="33"/>
      <c r="CI483" s="33"/>
      <c r="CJ483" s="33"/>
      <c r="CK483" s="33"/>
      <c r="CL483" s="33"/>
      <c r="CM483" s="33"/>
      <c r="CN483" s="33"/>
      <c r="CO483" s="33"/>
      <c r="CP483" s="33"/>
      <c r="CQ483" s="33"/>
      <c r="CR483" s="33"/>
      <c r="CS483" s="33"/>
      <c r="CT483" s="33"/>
      <c r="CU483" s="33"/>
      <c r="CV483" s="33"/>
      <c r="CW483" s="33"/>
      <c r="CX483" s="33"/>
      <c r="CY483" s="33"/>
      <c r="CZ483" s="33"/>
      <c r="DA483" s="33"/>
      <c r="DB483" s="33"/>
      <c r="DC483" s="33"/>
      <c r="DD483" s="33"/>
      <c r="DE483" s="33"/>
      <c r="DF483" s="33"/>
      <c r="DG483" s="33"/>
      <c r="DH483" s="33"/>
      <c r="DI483" s="33"/>
      <c r="DJ483" s="33"/>
      <c r="DK483" s="33"/>
      <c r="DL483" s="33"/>
      <c r="DM483" s="33"/>
      <c r="DN483" s="33"/>
      <c r="DO483" s="33"/>
      <c r="DP483" s="33"/>
      <c r="DQ483" s="33"/>
      <c r="DR483" s="33"/>
      <c r="DS483" s="33"/>
      <c r="DT483" s="33"/>
      <c r="DU483" s="33"/>
      <c r="DV483" s="33"/>
      <c r="DW483" s="33"/>
      <c r="DX483" s="33"/>
      <c r="DY483" s="33"/>
      <c r="DZ483" s="33"/>
      <c r="EA483" s="33"/>
      <c r="EB483" s="33"/>
      <c r="EC483" s="33"/>
      <c r="ED483" s="33"/>
      <c r="EE483" s="33"/>
      <c r="EF483" s="33"/>
      <c r="EG483" s="33"/>
      <c r="EH483" s="33"/>
      <c r="EI483" s="33"/>
      <c r="EJ483" s="33"/>
      <c r="EK483" s="33"/>
      <c r="EL483" s="33"/>
      <c r="EM483" s="33"/>
      <c r="EN483" s="33"/>
      <c r="EO483" s="33"/>
      <c r="EP483" s="33"/>
      <c r="EQ483" s="33"/>
      <c r="ER483" s="33"/>
      <c r="ES483" s="33"/>
      <c r="ET483" s="33"/>
      <c r="EU483" s="33"/>
      <c r="EV483" s="33"/>
      <c r="EW483" s="33"/>
      <c r="EX483" s="33"/>
      <c r="EY483" s="33"/>
      <c r="EZ483" s="33"/>
      <c r="FA483" s="33"/>
      <c r="FB483" s="33"/>
      <c r="FC483" s="33"/>
      <c r="FD483" s="33"/>
      <c r="FE483" s="33"/>
      <c r="FF483" s="33"/>
      <c r="FG483" s="33"/>
    </row>
    <row r="484" spans="1:163" s="52" customFormat="1" ht="15.75" customHeight="1" x14ac:dyDescent="0.25">
      <c r="A484" s="1"/>
      <c r="B484" s="18"/>
      <c r="C484" s="18"/>
      <c r="D484" s="18"/>
      <c r="E484" s="18"/>
      <c r="F484" s="18"/>
      <c r="G484" s="18"/>
      <c r="H484" s="18"/>
      <c r="I484" s="18"/>
      <c r="J484" s="18"/>
      <c r="K484" s="18"/>
      <c r="L484" s="18"/>
      <c r="M484" s="18"/>
      <c r="N484" s="18"/>
      <c r="O484"/>
      <c r="P484"/>
      <c r="Q484" s="2"/>
      <c r="R484" s="2"/>
      <c r="S484" s="2"/>
      <c r="T484" s="3"/>
      <c r="U484" s="10"/>
      <c r="V484" s="10"/>
      <c r="W484" s="2"/>
      <c r="X484" s="2"/>
      <c r="Y484" s="2"/>
      <c r="Z484" s="33"/>
      <c r="AA484" s="33"/>
      <c r="AB484" s="33"/>
      <c r="AC484" s="33"/>
      <c r="AD484" s="33"/>
      <c r="AE484" s="33"/>
      <c r="AF484" s="33"/>
      <c r="AG484" s="33"/>
      <c r="AH484" s="33"/>
      <c r="AI484" s="33"/>
      <c r="AJ484" s="33"/>
      <c r="AK484" s="33"/>
      <c r="AL484" s="33"/>
      <c r="AM484" s="33"/>
      <c r="AN484" s="33"/>
      <c r="AO484" s="33"/>
      <c r="AP484" s="33"/>
      <c r="AQ484" s="33"/>
      <c r="AR484" s="33"/>
      <c r="AS484" s="33"/>
      <c r="AT484" s="33"/>
      <c r="AU484" s="33"/>
      <c r="AV484" s="33"/>
      <c r="AW484" s="33"/>
      <c r="AX484" s="33"/>
      <c r="AY484" s="33"/>
      <c r="AZ484" s="33"/>
      <c r="BA484" s="33"/>
      <c r="BB484" s="33"/>
      <c r="BC484" s="33"/>
      <c r="BD484" s="33"/>
      <c r="BE484" s="33"/>
      <c r="BF484" s="33"/>
      <c r="BG484" s="33"/>
      <c r="BH484" s="33"/>
      <c r="BI484" s="33"/>
      <c r="BJ484" s="33"/>
      <c r="BK484" s="33"/>
      <c r="BL484" s="33"/>
      <c r="BM484" s="33"/>
      <c r="BN484" s="33"/>
      <c r="BO484" s="33"/>
      <c r="BP484" s="33"/>
      <c r="BQ484" s="33"/>
      <c r="BR484" s="33"/>
      <c r="BS484" s="33"/>
      <c r="BT484" s="33"/>
      <c r="BU484" s="33"/>
      <c r="BV484" s="33"/>
      <c r="BW484" s="33"/>
      <c r="BX484" s="33"/>
      <c r="BY484" s="33"/>
      <c r="BZ484" s="33"/>
      <c r="CA484" s="33"/>
      <c r="CB484" s="33"/>
      <c r="CC484" s="33"/>
      <c r="CD484" s="33"/>
      <c r="CE484" s="33"/>
      <c r="CF484" s="33"/>
      <c r="CG484" s="33"/>
      <c r="CH484" s="33"/>
      <c r="CI484" s="33"/>
      <c r="CJ484" s="33"/>
      <c r="CK484" s="33"/>
      <c r="CL484" s="33"/>
      <c r="CM484" s="33"/>
      <c r="CN484" s="33"/>
      <c r="CO484" s="33"/>
      <c r="CP484" s="33"/>
      <c r="CQ484" s="33"/>
      <c r="CR484" s="33"/>
      <c r="CS484" s="33"/>
      <c r="CT484" s="33"/>
      <c r="CU484" s="33"/>
      <c r="CV484" s="33"/>
      <c r="CW484" s="33"/>
      <c r="CX484" s="33"/>
      <c r="CY484" s="33"/>
      <c r="CZ484" s="33"/>
      <c r="DA484" s="33"/>
      <c r="DB484" s="33"/>
      <c r="DC484" s="33"/>
      <c r="DD484" s="33"/>
      <c r="DE484" s="33"/>
      <c r="DF484" s="33"/>
      <c r="DG484" s="33"/>
      <c r="DH484" s="33"/>
      <c r="DI484" s="33"/>
      <c r="DJ484" s="33"/>
      <c r="DK484" s="33"/>
      <c r="DL484" s="33"/>
      <c r="DM484" s="33"/>
      <c r="DN484" s="33"/>
      <c r="DO484" s="33"/>
      <c r="DP484" s="33"/>
      <c r="DQ484" s="33"/>
      <c r="DR484" s="33"/>
      <c r="DS484" s="33"/>
      <c r="DT484" s="33"/>
      <c r="DU484" s="33"/>
      <c r="DV484" s="33"/>
      <c r="DW484" s="33"/>
      <c r="DX484" s="33"/>
      <c r="DY484" s="33"/>
      <c r="DZ484" s="33"/>
      <c r="EA484" s="33"/>
      <c r="EB484" s="33"/>
      <c r="EC484" s="33"/>
      <c r="ED484" s="33"/>
      <c r="EE484" s="33"/>
      <c r="EF484" s="33"/>
      <c r="EG484" s="33"/>
      <c r="EH484" s="33"/>
      <c r="EI484" s="33"/>
      <c r="EJ484" s="33"/>
      <c r="EK484" s="33"/>
      <c r="EL484" s="33"/>
      <c r="EM484" s="33"/>
      <c r="EN484" s="33"/>
      <c r="EO484" s="33"/>
      <c r="EP484" s="33"/>
      <c r="EQ484" s="33"/>
      <c r="ER484" s="33"/>
      <c r="ES484" s="33"/>
      <c r="ET484" s="33"/>
      <c r="EU484" s="33"/>
      <c r="EV484" s="33"/>
      <c r="EW484" s="33"/>
      <c r="EX484" s="33"/>
      <c r="EY484" s="33"/>
      <c r="EZ484" s="33"/>
      <c r="FA484" s="33"/>
      <c r="FB484" s="33"/>
      <c r="FC484" s="33"/>
      <c r="FD484" s="33"/>
      <c r="FE484" s="33"/>
      <c r="FF484" s="33"/>
      <c r="FG484" s="33"/>
    </row>
    <row r="485" spans="1:163" s="52" customFormat="1" ht="15.75" customHeight="1" x14ac:dyDescent="0.25">
      <c r="A485" s="1"/>
      <c r="B485" s="18"/>
      <c r="C485" s="18"/>
      <c r="D485" s="18"/>
      <c r="E485" s="18"/>
      <c r="F485" s="18"/>
      <c r="G485" s="18"/>
      <c r="H485" s="18"/>
      <c r="I485" s="18"/>
      <c r="J485" s="18"/>
      <c r="K485" s="18"/>
      <c r="L485" s="18"/>
      <c r="M485" s="18"/>
      <c r="N485" s="18"/>
      <c r="O485"/>
      <c r="P485"/>
      <c r="Q485" s="2"/>
      <c r="R485" s="2"/>
      <c r="S485" s="2"/>
      <c r="T485" s="3"/>
      <c r="U485" s="10"/>
      <c r="V485" s="10"/>
      <c r="W485" s="2"/>
      <c r="X485" s="2"/>
      <c r="Y485" s="2"/>
      <c r="Z485" s="33"/>
      <c r="AA485" s="33"/>
      <c r="AB485" s="33"/>
      <c r="AC485" s="33"/>
      <c r="AD485" s="33"/>
      <c r="AE485" s="33"/>
      <c r="AF485" s="33"/>
      <c r="AG485" s="33"/>
      <c r="AH485" s="33"/>
      <c r="AI485" s="33"/>
      <c r="AJ485" s="33"/>
      <c r="AK485" s="33"/>
      <c r="AL485" s="33"/>
      <c r="AM485" s="33"/>
      <c r="AN485" s="33"/>
      <c r="AO485" s="33"/>
      <c r="AP485" s="33"/>
      <c r="AQ485" s="33"/>
      <c r="AR485" s="33"/>
      <c r="AS485" s="33"/>
      <c r="AT485" s="33"/>
      <c r="AU485" s="33"/>
      <c r="AV485" s="33"/>
      <c r="AW485" s="33"/>
      <c r="AX485" s="33"/>
      <c r="AY485" s="33"/>
      <c r="AZ485" s="33"/>
      <c r="BA485" s="33"/>
      <c r="BB485" s="33"/>
      <c r="BC485" s="33"/>
      <c r="BD485" s="33"/>
      <c r="BE485" s="33"/>
      <c r="BF485" s="33"/>
      <c r="BG485" s="33"/>
      <c r="BH485" s="33"/>
      <c r="BI485" s="33"/>
      <c r="BJ485" s="33"/>
      <c r="BK485" s="33"/>
      <c r="BL485" s="33"/>
      <c r="BM485" s="33"/>
      <c r="BN485" s="33"/>
      <c r="BO485" s="33"/>
      <c r="BP485" s="33"/>
      <c r="BQ485" s="33"/>
      <c r="BR485" s="33"/>
      <c r="BS485" s="33"/>
      <c r="BT485" s="33"/>
      <c r="BU485" s="33"/>
      <c r="BV485" s="33"/>
      <c r="BW485" s="33"/>
      <c r="BX485" s="33"/>
      <c r="BY485" s="33"/>
      <c r="BZ485" s="33"/>
      <c r="CA485" s="33"/>
      <c r="CB485" s="33"/>
      <c r="CC485" s="33"/>
      <c r="CD485" s="33"/>
      <c r="CE485" s="33"/>
      <c r="CF485" s="33"/>
      <c r="CG485" s="33"/>
      <c r="CH485" s="33"/>
      <c r="CI485" s="33"/>
      <c r="CJ485" s="33"/>
      <c r="CK485" s="33"/>
      <c r="CL485" s="33"/>
      <c r="CM485" s="33"/>
      <c r="CN485" s="33"/>
      <c r="CO485" s="33"/>
      <c r="CP485" s="33"/>
      <c r="CQ485" s="33"/>
      <c r="CR485" s="33"/>
      <c r="CS485" s="33"/>
      <c r="CT485" s="33"/>
      <c r="CU485" s="33"/>
      <c r="CV485" s="33"/>
      <c r="CW485" s="33"/>
      <c r="CX485" s="33"/>
      <c r="CY485" s="33"/>
      <c r="CZ485" s="33"/>
      <c r="DA485" s="33"/>
      <c r="DB485" s="33"/>
      <c r="DC485" s="33"/>
      <c r="DD485" s="33"/>
      <c r="DE485" s="33"/>
      <c r="DF485" s="33"/>
      <c r="DG485" s="33"/>
      <c r="DH485" s="33"/>
      <c r="DI485" s="33"/>
      <c r="DJ485" s="33"/>
      <c r="DK485" s="33"/>
      <c r="DL485" s="33"/>
      <c r="DM485" s="33"/>
      <c r="DN485" s="33"/>
      <c r="DO485" s="33"/>
      <c r="DP485" s="33"/>
      <c r="DQ485" s="33"/>
      <c r="DR485" s="33"/>
      <c r="DS485" s="33"/>
      <c r="DT485" s="33"/>
      <c r="DU485" s="33"/>
      <c r="DV485" s="33"/>
      <c r="DW485" s="33"/>
      <c r="DX485" s="33"/>
      <c r="DY485" s="33"/>
      <c r="DZ485" s="33"/>
      <c r="EA485" s="33"/>
      <c r="EB485" s="33"/>
      <c r="EC485" s="33"/>
      <c r="ED485" s="33"/>
      <c r="EE485" s="33"/>
      <c r="EF485" s="33"/>
      <c r="EG485" s="33"/>
      <c r="EH485" s="33"/>
      <c r="EI485" s="33"/>
      <c r="EJ485" s="33"/>
      <c r="EK485" s="33"/>
      <c r="EL485" s="33"/>
      <c r="EM485" s="33"/>
      <c r="EN485" s="33"/>
      <c r="EO485" s="33"/>
      <c r="EP485" s="33"/>
      <c r="EQ485" s="33"/>
      <c r="ER485" s="33"/>
      <c r="ES485" s="33"/>
      <c r="ET485" s="33"/>
      <c r="EU485" s="33"/>
      <c r="EV485" s="33"/>
      <c r="EW485" s="33"/>
      <c r="EX485" s="33"/>
      <c r="EY485" s="33"/>
      <c r="EZ485" s="33"/>
      <c r="FA485" s="33"/>
      <c r="FB485" s="33"/>
      <c r="FC485" s="33"/>
      <c r="FD485" s="33"/>
      <c r="FE485" s="33"/>
      <c r="FF485" s="33"/>
      <c r="FG485" s="33"/>
    </row>
    <row r="486" spans="1:163" s="52" customFormat="1" ht="15.75" customHeight="1" x14ac:dyDescent="0.25">
      <c r="A486" s="1"/>
      <c r="B486" s="18"/>
      <c r="C486" s="18"/>
      <c r="D486" s="18"/>
      <c r="E486" s="18"/>
      <c r="F486" s="18"/>
      <c r="G486" s="18"/>
      <c r="H486" s="18"/>
      <c r="I486" s="18"/>
      <c r="J486" s="18"/>
      <c r="K486" s="18"/>
      <c r="L486" s="18"/>
      <c r="M486" s="18"/>
      <c r="N486" s="18"/>
      <c r="O486"/>
      <c r="P486"/>
      <c r="Q486" s="2"/>
      <c r="R486" s="2"/>
      <c r="S486" s="2"/>
      <c r="T486" s="3"/>
      <c r="U486" s="10"/>
      <c r="V486" s="10"/>
      <c r="W486" s="2"/>
      <c r="X486" s="2"/>
      <c r="Y486" s="2"/>
      <c r="Z486" s="33"/>
      <c r="AA486" s="33"/>
      <c r="AB486" s="33"/>
      <c r="AC486" s="33"/>
      <c r="AD486" s="33"/>
      <c r="AE486" s="33"/>
      <c r="AF486" s="33"/>
      <c r="AG486" s="33"/>
      <c r="AH486" s="33"/>
      <c r="AI486" s="33"/>
      <c r="AJ486" s="33"/>
      <c r="AK486" s="33"/>
      <c r="AL486" s="33"/>
      <c r="AM486" s="33"/>
      <c r="AN486" s="33"/>
      <c r="AO486" s="33"/>
      <c r="AP486" s="33"/>
      <c r="AQ486" s="33"/>
      <c r="AR486" s="33"/>
      <c r="AS486" s="33"/>
      <c r="AT486" s="33"/>
      <c r="AU486" s="33"/>
      <c r="AV486" s="33"/>
      <c r="AW486" s="33"/>
      <c r="AX486" s="33"/>
      <c r="AY486" s="33"/>
      <c r="AZ486" s="33"/>
      <c r="BA486" s="33"/>
      <c r="BB486" s="33"/>
      <c r="BC486" s="33"/>
      <c r="BD486" s="33"/>
      <c r="BE486" s="33"/>
      <c r="BF486" s="33"/>
      <c r="BG486" s="33"/>
      <c r="BH486" s="33"/>
      <c r="BI486" s="33"/>
      <c r="BJ486" s="33"/>
      <c r="BK486" s="33"/>
      <c r="BL486" s="33"/>
      <c r="BM486" s="33"/>
      <c r="BN486" s="33"/>
      <c r="BO486" s="33"/>
      <c r="BP486" s="33"/>
      <c r="BQ486" s="33"/>
      <c r="BR486" s="33"/>
      <c r="BS486" s="33"/>
      <c r="BT486" s="33"/>
      <c r="BU486" s="33"/>
      <c r="BV486" s="33"/>
      <c r="BW486" s="33"/>
      <c r="BX486" s="33"/>
      <c r="BY486" s="33"/>
      <c r="BZ486" s="33"/>
      <c r="CA486" s="33"/>
      <c r="CB486" s="33"/>
      <c r="CC486" s="33"/>
      <c r="CD486" s="33"/>
      <c r="CE486" s="33"/>
      <c r="CF486" s="33"/>
      <c r="CG486" s="33"/>
      <c r="CH486" s="33"/>
      <c r="CI486" s="33"/>
      <c r="CJ486" s="33"/>
      <c r="CK486" s="33"/>
      <c r="CL486" s="33"/>
      <c r="CM486" s="33"/>
      <c r="CN486" s="33"/>
      <c r="CO486" s="33"/>
      <c r="CP486" s="33"/>
      <c r="CQ486" s="33"/>
      <c r="CR486" s="33"/>
      <c r="CS486" s="33"/>
      <c r="CT486" s="33"/>
      <c r="CU486" s="33"/>
      <c r="CV486" s="33"/>
      <c r="CW486" s="33"/>
      <c r="CX486" s="33"/>
      <c r="CY486" s="33"/>
      <c r="CZ486" s="33"/>
      <c r="DA486" s="33"/>
      <c r="DB486" s="33"/>
      <c r="DC486" s="33"/>
      <c r="DD486" s="33"/>
      <c r="DE486" s="33"/>
      <c r="DF486" s="33"/>
      <c r="DG486" s="33"/>
      <c r="DH486" s="33"/>
      <c r="DI486" s="33"/>
      <c r="DJ486" s="33"/>
      <c r="DK486" s="33"/>
      <c r="DL486" s="33"/>
      <c r="DM486" s="33"/>
      <c r="DN486" s="33"/>
      <c r="DO486" s="33"/>
      <c r="DP486" s="33"/>
      <c r="DQ486" s="33"/>
      <c r="DR486" s="33"/>
      <c r="DS486" s="33"/>
      <c r="DT486" s="33"/>
      <c r="DU486" s="33"/>
      <c r="DV486" s="33"/>
      <c r="DW486" s="33"/>
      <c r="DX486" s="33"/>
      <c r="DY486" s="33"/>
      <c r="DZ486" s="33"/>
      <c r="EA486" s="33"/>
      <c r="EB486" s="33"/>
      <c r="EC486" s="33"/>
      <c r="ED486" s="33"/>
      <c r="EE486" s="33"/>
      <c r="EF486" s="33"/>
      <c r="EG486" s="33"/>
      <c r="EH486" s="33"/>
      <c r="EI486" s="33"/>
      <c r="EJ486" s="33"/>
      <c r="EK486" s="33"/>
      <c r="EL486" s="33"/>
      <c r="EM486" s="33"/>
      <c r="EN486" s="33"/>
      <c r="EO486" s="33"/>
      <c r="EP486" s="33"/>
      <c r="EQ486" s="33"/>
      <c r="ER486" s="33"/>
      <c r="ES486" s="33"/>
      <c r="ET486" s="33"/>
      <c r="EU486" s="33"/>
      <c r="EV486" s="33"/>
      <c r="EW486" s="33"/>
      <c r="EX486" s="33"/>
      <c r="EY486" s="33"/>
      <c r="EZ486" s="33"/>
      <c r="FA486" s="33"/>
      <c r="FB486" s="33"/>
      <c r="FC486" s="33"/>
      <c r="FD486" s="33"/>
      <c r="FE486" s="33"/>
      <c r="FF486" s="33"/>
      <c r="FG486" s="33"/>
    </row>
    <row r="487" spans="1:163" s="52" customFormat="1" ht="15.75" customHeight="1" x14ac:dyDescent="0.25">
      <c r="A487" s="1"/>
      <c r="B487" s="18"/>
      <c r="C487" s="18"/>
      <c r="D487" s="18"/>
      <c r="E487" s="18"/>
      <c r="F487" s="18"/>
      <c r="G487" s="18"/>
      <c r="H487" s="18"/>
      <c r="I487" s="18"/>
      <c r="J487" s="18"/>
      <c r="K487" s="18"/>
      <c r="L487" s="18"/>
      <c r="M487" s="18"/>
      <c r="N487" s="18"/>
      <c r="O487"/>
      <c r="P487"/>
      <c r="Q487" s="2"/>
      <c r="R487" s="2"/>
      <c r="S487" s="2"/>
      <c r="T487" s="3"/>
      <c r="U487" s="10"/>
      <c r="V487" s="10"/>
      <c r="W487" s="2"/>
      <c r="X487" s="2"/>
      <c r="Y487" s="2"/>
      <c r="Z487" s="33"/>
      <c r="AA487" s="33"/>
      <c r="AB487" s="33"/>
      <c r="AC487" s="33"/>
      <c r="AD487" s="33"/>
      <c r="AE487" s="33"/>
      <c r="AF487" s="33"/>
      <c r="AG487" s="33"/>
      <c r="AH487" s="33"/>
      <c r="AI487" s="33"/>
      <c r="AJ487" s="33"/>
      <c r="AK487" s="33"/>
      <c r="AL487" s="33"/>
      <c r="AM487" s="33"/>
      <c r="AN487" s="33"/>
      <c r="AO487" s="33"/>
      <c r="AP487" s="33"/>
      <c r="AQ487" s="33"/>
      <c r="AR487" s="33"/>
      <c r="AS487" s="33"/>
      <c r="AT487" s="33"/>
      <c r="AU487" s="33"/>
      <c r="AV487" s="33"/>
      <c r="AW487" s="33"/>
      <c r="AX487" s="33"/>
      <c r="AY487" s="33"/>
      <c r="AZ487" s="33"/>
      <c r="BA487" s="33"/>
      <c r="BB487" s="33"/>
      <c r="BC487" s="33"/>
      <c r="BD487" s="33"/>
      <c r="BE487" s="33"/>
      <c r="BF487" s="33"/>
      <c r="BG487" s="33"/>
      <c r="BH487" s="33"/>
      <c r="BI487" s="33"/>
      <c r="BJ487" s="33"/>
      <c r="BK487" s="33"/>
      <c r="BL487" s="33"/>
      <c r="BM487" s="33"/>
      <c r="BN487" s="33"/>
      <c r="BO487" s="33"/>
      <c r="BP487" s="33"/>
      <c r="BQ487" s="33"/>
      <c r="BR487" s="33"/>
      <c r="BS487" s="33"/>
      <c r="BT487" s="33"/>
      <c r="BU487" s="33"/>
      <c r="BV487" s="33"/>
      <c r="BW487" s="33"/>
      <c r="BX487" s="33"/>
      <c r="BY487" s="33"/>
      <c r="BZ487" s="33"/>
      <c r="CA487" s="33"/>
      <c r="CB487" s="33"/>
      <c r="CC487" s="33"/>
      <c r="CD487" s="33"/>
      <c r="CE487" s="33"/>
      <c r="CF487" s="33"/>
      <c r="CG487" s="33"/>
      <c r="CH487" s="33"/>
      <c r="CI487" s="33"/>
      <c r="CJ487" s="33"/>
      <c r="CK487" s="33"/>
      <c r="CL487" s="33"/>
      <c r="CM487" s="33"/>
      <c r="CN487" s="33"/>
      <c r="CO487" s="33"/>
      <c r="CP487" s="33"/>
      <c r="CQ487" s="33"/>
      <c r="CR487" s="33"/>
      <c r="CS487" s="33"/>
      <c r="CT487" s="33"/>
      <c r="CU487" s="33"/>
      <c r="CV487" s="33"/>
      <c r="CW487" s="33"/>
      <c r="CX487" s="33"/>
      <c r="CY487" s="33"/>
      <c r="CZ487" s="33"/>
      <c r="DA487" s="33"/>
      <c r="DB487" s="33"/>
      <c r="DC487" s="33"/>
      <c r="DD487" s="33"/>
      <c r="DE487" s="33"/>
      <c r="DF487" s="33"/>
      <c r="DG487" s="33"/>
      <c r="DH487" s="33"/>
      <c r="DI487" s="33"/>
      <c r="DJ487" s="33"/>
      <c r="DK487" s="33"/>
      <c r="DL487" s="33"/>
      <c r="DM487" s="33"/>
      <c r="DN487" s="33"/>
      <c r="DO487" s="33"/>
      <c r="DP487" s="33"/>
      <c r="DQ487" s="33"/>
      <c r="DR487" s="33"/>
      <c r="DS487" s="33"/>
      <c r="DT487" s="33"/>
      <c r="DU487" s="33"/>
      <c r="DV487" s="33"/>
      <c r="DW487" s="33"/>
      <c r="DX487" s="33"/>
      <c r="DY487" s="33"/>
      <c r="DZ487" s="33"/>
      <c r="EA487" s="33"/>
      <c r="EB487" s="33"/>
      <c r="EC487" s="33"/>
      <c r="ED487" s="33"/>
      <c r="EE487" s="33"/>
      <c r="EF487" s="33"/>
      <c r="EG487" s="33"/>
      <c r="EH487" s="33"/>
      <c r="EI487" s="33"/>
      <c r="EJ487" s="33"/>
      <c r="EK487" s="33"/>
      <c r="EL487" s="33"/>
      <c r="EM487" s="33"/>
      <c r="EN487" s="33"/>
      <c r="EO487" s="33"/>
      <c r="EP487" s="33"/>
      <c r="EQ487" s="33"/>
      <c r="ER487" s="33"/>
      <c r="ES487" s="33"/>
      <c r="ET487" s="33"/>
      <c r="EU487" s="33"/>
      <c r="EV487" s="33"/>
      <c r="EW487" s="33"/>
      <c r="EX487" s="33"/>
      <c r="EY487" s="33"/>
      <c r="EZ487" s="33"/>
      <c r="FA487" s="33"/>
      <c r="FB487" s="33"/>
      <c r="FC487" s="33"/>
      <c r="FD487" s="33"/>
      <c r="FE487" s="33"/>
      <c r="FF487" s="33"/>
      <c r="FG487" s="33"/>
    </row>
    <row r="488" spans="1:163" s="52" customFormat="1" ht="15.75" customHeight="1" x14ac:dyDescent="0.25">
      <c r="A488" s="1"/>
      <c r="B488" s="18"/>
      <c r="C488" s="18"/>
      <c r="D488" s="18"/>
      <c r="E488" s="18"/>
      <c r="F488" s="18"/>
      <c r="G488" s="18"/>
      <c r="H488" s="18"/>
      <c r="I488" s="18"/>
      <c r="J488" s="18"/>
      <c r="K488" s="18"/>
      <c r="L488" s="18"/>
      <c r="M488" s="18"/>
      <c r="N488" s="18"/>
      <c r="O488"/>
      <c r="P488"/>
      <c r="Q488" s="2"/>
      <c r="R488" s="2"/>
      <c r="S488" s="2"/>
      <c r="T488" s="3"/>
      <c r="U488" s="10"/>
      <c r="V488" s="10"/>
      <c r="W488" s="2"/>
      <c r="X488" s="2"/>
      <c r="Y488" s="2"/>
      <c r="Z488" s="33"/>
      <c r="AA488" s="33"/>
      <c r="AB488" s="33"/>
      <c r="AC488" s="33"/>
      <c r="AD488" s="33"/>
      <c r="AE488" s="33"/>
      <c r="AF488" s="33"/>
      <c r="AG488" s="33"/>
      <c r="AH488" s="33"/>
      <c r="AI488" s="33"/>
      <c r="AJ488" s="33"/>
      <c r="AK488" s="33"/>
      <c r="AL488" s="33"/>
      <c r="AM488" s="33"/>
      <c r="AN488" s="33"/>
      <c r="AO488" s="33"/>
      <c r="AP488" s="33"/>
      <c r="AQ488" s="33"/>
      <c r="AR488" s="33"/>
      <c r="AS488" s="33"/>
      <c r="AT488" s="33"/>
      <c r="AU488" s="33"/>
      <c r="AV488" s="33"/>
      <c r="AW488" s="33"/>
      <c r="AX488" s="33"/>
      <c r="AY488" s="33"/>
      <c r="AZ488" s="33"/>
      <c r="BA488" s="33"/>
      <c r="BB488" s="33"/>
      <c r="BC488" s="33"/>
      <c r="BD488" s="33"/>
      <c r="BE488" s="33"/>
      <c r="BF488" s="33"/>
      <c r="BG488" s="33"/>
      <c r="BH488" s="33"/>
      <c r="BI488" s="33"/>
      <c r="BJ488" s="33"/>
      <c r="BK488" s="33"/>
      <c r="BL488" s="33"/>
      <c r="BM488" s="33"/>
      <c r="BN488" s="33"/>
      <c r="BO488" s="33"/>
      <c r="BP488" s="33"/>
      <c r="BQ488" s="33"/>
      <c r="BR488" s="33"/>
      <c r="BS488" s="33"/>
      <c r="BT488" s="33"/>
      <c r="BU488" s="33"/>
      <c r="BV488" s="33"/>
      <c r="BW488" s="33"/>
      <c r="BX488" s="33"/>
      <c r="BY488" s="33"/>
      <c r="BZ488" s="33"/>
      <c r="CA488" s="33"/>
      <c r="CB488" s="33"/>
      <c r="CC488" s="33"/>
      <c r="CD488" s="33"/>
      <c r="CE488" s="33"/>
      <c r="CF488" s="33"/>
      <c r="CG488" s="33"/>
      <c r="CH488" s="33"/>
      <c r="CI488" s="33"/>
      <c r="CJ488" s="33"/>
      <c r="CK488" s="33"/>
      <c r="CL488" s="33"/>
      <c r="CM488" s="33"/>
      <c r="CN488" s="33"/>
      <c r="CO488" s="33"/>
      <c r="CP488" s="33"/>
      <c r="CQ488" s="33"/>
      <c r="CR488" s="33"/>
      <c r="CS488" s="33"/>
      <c r="CT488" s="33"/>
      <c r="CU488" s="33"/>
      <c r="CV488" s="33"/>
      <c r="CW488" s="33"/>
      <c r="CX488" s="33"/>
      <c r="CY488" s="33"/>
      <c r="CZ488" s="33"/>
      <c r="DA488" s="33"/>
      <c r="DB488" s="33"/>
      <c r="DC488" s="33"/>
      <c r="DD488" s="33"/>
      <c r="DE488" s="33"/>
      <c r="DF488" s="33"/>
      <c r="DG488" s="33"/>
      <c r="DH488" s="33"/>
      <c r="DI488" s="33"/>
      <c r="DJ488" s="33"/>
      <c r="DK488" s="33"/>
      <c r="DL488" s="33"/>
      <c r="DM488" s="33"/>
      <c r="DN488" s="33"/>
      <c r="DO488" s="33"/>
      <c r="DP488" s="33"/>
      <c r="DQ488" s="33"/>
      <c r="DR488" s="33"/>
      <c r="DS488" s="33"/>
      <c r="DT488" s="33"/>
      <c r="DU488" s="33"/>
      <c r="DV488" s="33"/>
      <c r="DW488" s="33"/>
      <c r="DX488" s="33"/>
      <c r="DY488" s="33"/>
      <c r="DZ488" s="33"/>
      <c r="EA488" s="33"/>
      <c r="EB488" s="33"/>
      <c r="EC488" s="33"/>
      <c r="ED488" s="33"/>
      <c r="EE488" s="33"/>
      <c r="EF488" s="33"/>
      <c r="EG488" s="33"/>
      <c r="EH488" s="33"/>
      <c r="EI488" s="33"/>
      <c r="EJ488" s="33"/>
      <c r="EK488" s="33"/>
      <c r="EL488" s="33"/>
      <c r="EM488" s="33"/>
      <c r="EN488" s="33"/>
      <c r="EO488" s="33"/>
      <c r="EP488" s="33"/>
      <c r="EQ488" s="33"/>
      <c r="ER488" s="33"/>
      <c r="ES488" s="33"/>
      <c r="ET488" s="33"/>
      <c r="EU488" s="33"/>
      <c r="EV488" s="33"/>
      <c r="EW488" s="33"/>
      <c r="EX488" s="33"/>
      <c r="EY488" s="33"/>
      <c r="EZ488" s="33"/>
      <c r="FA488" s="33"/>
      <c r="FB488" s="33"/>
      <c r="FC488" s="33"/>
      <c r="FD488" s="33"/>
      <c r="FE488" s="33"/>
      <c r="FF488" s="33"/>
      <c r="FG488" s="33"/>
    </row>
    <row r="489" spans="1:163" s="52" customFormat="1" ht="15.75" customHeight="1" x14ac:dyDescent="0.25">
      <c r="A489" s="1"/>
      <c r="B489" s="18"/>
      <c r="C489" s="18"/>
      <c r="D489" s="18"/>
      <c r="E489" s="18"/>
      <c r="F489" s="18"/>
      <c r="G489" s="18"/>
      <c r="H489" s="18"/>
      <c r="I489" s="18"/>
      <c r="J489" s="18"/>
      <c r="K489" s="18"/>
      <c r="L489" s="18"/>
      <c r="M489" s="18"/>
      <c r="N489" s="18"/>
      <c r="O489"/>
      <c r="P489"/>
      <c r="Q489" s="2"/>
      <c r="R489" s="2"/>
      <c r="S489" s="2"/>
      <c r="T489" s="3"/>
      <c r="U489" s="10"/>
      <c r="V489" s="10"/>
      <c r="W489" s="2"/>
      <c r="X489" s="2"/>
      <c r="Y489" s="2"/>
      <c r="Z489" s="33"/>
      <c r="AA489" s="33"/>
      <c r="AB489" s="33"/>
      <c r="AC489" s="33"/>
      <c r="AD489" s="33"/>
      <c r="AE489" s="33"/>
      <c r="AF489" s="33"/>
      <c r="AG489" s="33"/>
      <c r="AH489" s="33"/>
      <c r="AI489" s="33"/>
      <c r="AJ489" s="33"/>
      <c r="AK489" s="33"/>
      <c r="AL489" s="33"/>
      <c r="AM489" s="33"/>
      <c r="AN489" s="33"/>
      <c r="AO489" s="33"/>
      <c r="AP489" s="33"/>
      <c r="AQ489" s="33"/>
      <c r="AR489" s="33"/>
      <c r="AS489" s="33"/>
      <c r="AT489" s="33"/>
      <c r="AU489" s="33"/>
      <c r="AV489" s="33"/>
      <c r="AW489" s="33"/>
      <c r="AX489" s="33"/>
      <c r="AY489" s="33"/>
      <c r="AZ489" s="33"/>
      <c r="BA489" s="33"/>
      <c r="BB489" s="33"/>
      <c r="BC489" s="33"/>
      <c r="BD489" s="33"/>
      <c r="BE489" s="33"/>
      <c r="BF489" s="33"/>
      <c r="BG489" s="33"/>
      <c r="BH489" s="33"/>
      <c r="BI489" s="33"/>
      <c r="BJ489" s="33"/>
      <c r="BK489" s="33"/>
      <c r="BL489" s="33"/>
      <c r="BM489" s="33"/>
      <c r="BN489" s="33"/>
      <c r="BO489" s="33"/>
      <c r="BP489" s="33"/>
      <c r="BQ489" s="33"/>
      <c r="BR489" s="33"/>
      <c r="BS489" s="33"/>
      <c r="BT489" s="33"/>
      <c r="BU489" s="33"/>
      <c r="BV489" s="33"/>
      <c r="BW489" s="33"/>
      <c r="BX489" s="33"/>
      <c r="BY489" s="33"/>
      <c r="BZ489" s="33"/>
      <c r="CA489" s="33"/>
      <c r="CB489" s="33"/>
      <c r="CC489" s="33"/>
      <c r="CD489" s="33"/>
      <c r="CE489" s="33"/>
      <c r="CF489" s="33"/>
      <c r="CG489" s="33"/>
      <c r="CH489" s="33"/>
      <c r="CI489" s="33"/>
      <c r="CJ489" s="33"/>
      <c r="CK489" s="33"/>
      <c r="CL489" s="33"/>
      <c r="CM489" s="33"/>
      <c r="CN489" s="33"/>
      <c r="CO489" s="33"/>
      <c r="CP489" s="33"/>
      <c r="CQ489" s="33"/>
      <c r="CR489" s="33"/>
      <c r="CS489" s="33"/>
      <c r="CT489" s="33"/>
      <c r="CU489" s="33"/>
      <c r="CV489" s="33"/>
      <c r="CW489" s="33"/>
      <c r="CX489" s="33"/>
      <c r="CY489" s="33"/>
      <c r="CZ489" s="33"/>
      <c r="DA489" s="33"/>
      <c r="DB489" s="33"/>
      <c r="DC489" s="33"/>
      <c r="DD489" s="33"/>
      <c r="DE489" s="33"/>
      <c r="DF489" s="33"/>
      <c r="DG489" s="33"/>
      <c r="DH489" s="33"/>
      <c r="DI489" s="33"/>
      <c r="DJ489" s="33"/>
      <c r="DK489" s="33"/>
      <c r="DL489" s="33"/>
      <c r="DM489" s="33"/>
      <c r="DN489" s="33"/>
      <c r="DO489" s="33"/>
      <c r="DP489" s="33"/>
      <c r="DQ489" s="33"/>
      <c r="DR489" s="33"/>
      <c r="DS489" s="33"/>
      <c r="DT489" s="33"/>
      <c r="DU489" s="33"/>
      <c r="DV489" s="33"/>
      <c r="DW489" s="33"/>
      <c r="DX489" s="33"/>
      <c r="DY489" s="33"/>
      <c r="DZ489" s="33"/>
      <c r="EA489" s="33"/>
      <c r="EB489" s="33"/>
      <c r="EC489" s="33"/>
      <c r="ED489" s="33"/>
      <c r="EE489" s="33"/>
      <c r="EF489" s="33"/>
      <c r="EG489" s="33"/>
      <c r="EH489" s="33"/>
      <c r="EI489" s="33"/>
      <c r="EJ489" s="33"/>
      <c r="EK489" s="33"/>
      <c r="EL489" s="33"/>
      <c r="EM489" s="33"/>
      <c r="EN489" s="33"/>
      <c r="EO489" s="33"/>
      <c r="EP489" s="33"/>
      <c r="EQ489" s="33"/>
      <c r="ER489" s="33"/>
      <c r="ES489" s="33"/>
      <c r="ET489" s="33"/>
      <c r="EU489" s="33"/>
      <c r="EV489" s="33"/>
      <c r="EW489" s="33"/>
      <c r="EX489" s="33"/>
      <c r="EY489" s="33"/>
      <c r="EZ489" s="33"/>
      <c r="FA489" s="33"/>
      <c r="FB489" s="33"/>
      <c r="FC489" s="33"/>
      <c r="FD489" s="33"/>
      <c r="FE489" s="33"/>
      <c r="FF489" s="33"/>
      <c r="FG489" s="33"/>
    </row>
    <row r="490" spans="1:163" s="52" customFormat="1" ht="15.75" customHeight="1" x14ac:dyDescent="0.25">
      <c r="A490" s="1"/>
      <c r="B490" s="18"/>
      <c r="C490" s="18"/>
      <c r="D490" s="18"/>
      <c r="E490" s="18"/>
      <c r="F490" s="18"/>
      <c r="G490" s="18"/>
      <c r="H490" s="18"/>
      <c r="I490" s="18"/>
      <c r="J490" s="18"/>
      <c r="K490" s="18"/>
      <c r="L490" s="18"/>
      <c r="M490" s="18"/>
      <c r="N490" s="18"/>
      <c r="O490"/>
      <c r="P490"/>
      <c r="Q490" s="2"/>
      <c r="R490" s="2"/>
      <c r="S490" s="2"/>
      <c r="T490" s="3"/>
      <c r="U490" s="10"/>
      <c r="V490" s="10"/>
      <c r="W490" s="2"/>
      <c r="X490" s="2"/>
      <c r="Y490" s="2"/>
      <c r="Z490" s="33"/>
      <c r="AA490" s="33"/>
      <c r="AB490" s="33"/>
      <c r="AC490" s="33"/>
      <c r="AD490" s="33"/>
      <c r="AE490" s="33"/>
      <c r="AF490" s="33"/>
      <c r="AG490" s="33"/>
      <c r="AH490" s="33"/>
      <c r="AI490" s="33"/>
      <c r="AJ490" s="33"/>
      <c r="AK490" s="33"/>
      <c r="AL490" s="33"/>
      <c r="AM490" s="33"/>
      <c r="AN490" s="33"/>
      <c r="AO490" s="33"/>
      <c r="AP490" s="33"/>
      <c r="AQ490" s="33"/>
      <c r="AR490" s="33"/>
      <c r="AS490" s="33"/>
      <c r="AT490" s="33"/>
      <c r="AU490" s="33"/>
      <c r="AV490" s="33"/>
      <c r="AW490" s="33"/>
      <c r="AX490" s="33"/>
      <c r="AY490" s="33"/>
      <c r="AZ490" s="33"/>
      <c r="BA490" s="33"/>
      <c r="BB490" s="33"/>
      <c r="BC490" s="33"/>
      <c r="BD490" s="33"/>
      <c r="BE490" s="33"/>
      <c r="BF490" s="33"/>
      <c r="BG490" s="33"/>
      <c r="BH490" s="33"/>
      <c r="BI490" s="33"/>
      <c r="BJ490" s="33"/>
      <c r="BK490" s="33"/>
      <c r="BL490" s="33"/>
      <c r="BM490" s="33"/>
      <c r="BN490" s="33"/>
      <c r="BO490" s="33"/>
      <c r="BP490" s="33"/>
      <c r="BQ490" s="33"/>
      <c r="BR490" s="33"/>
      <c r="BS490" s="33"/>
      <c r="BT490" s="33"/>
      <c r="BU490" s="33"/>
      <c r="BV490" s="33"/>
      <c r="BW490" s="33"/>
      <c r="BX490" s="33"/>
      <c r="BY490" s="33"/>
      <c r="BZ490" s="33"/>
      <c r="CA490" s="33"/>
      <c r="CB490" s="33"/>
      <c r="CC490" s="33"/>
      <c r="CD490" s="33"/>
      <c r="CE490" s="33"/>
      <c r="CF490" s="33"/>
      <c r="CG490" s="33"/>
      <c r="CH490" s="33"/>
      <c r="CI490" s="33"/>
      <c r="CJ490" s="33"/>
      <c r="CK490" s="33"/>
      <c r="CL490" s="33"/>
      <c r="CM490" s="33"/>
      <c r="CN490" s="33"/>
      <c r="CO490" s="33"/>
      <c r="CP490" s="33"/>
      <c r="CQ490" s="33"/>
      <c r="CR490" s="33"/>
      <c r="CS490" s="33"/>
      <c r="CT490" s="33"/>
      <c r="CU490" s="33"/>
      <c r="CV490" s="33"/>
      <c r="CW490" s="33"/>
      <c r="CX490" s="33"/>
      <c r="CY490" s="33"/>
      <c r="CZ490" s="33"/>
      <c r="DA490" s="33"/>
      <c r="DB490" s="33"/>
      <c r="DC490" s="33"/>
      <c r="DD490" s="33"/>
      <c r="DE490" s="33"/>
      <c r="DF490" s="33"/>
      <c r="DG490" s="33"/>
      <c r="DH490" s="33"/>
      <c r="DI490" s="33"/>
      <c r="DJ490" s="33"/>
      <c r="DK490" s="33"/>
      <c r="DL490" s="33"/>
      <c r="DM490" s="33"/>
      <c r="DN490" s="33"/>
      <c r="DO490" s="33"/>
      <c r="DP490" s="33"/>
      <c r="DQ490" s="33"/>
      <c r="DR490" s="33"/>
      <c r="DS490" s="33"/>
      <c r="DT490" s="33"/>
      <c r="DU490" s="33"/>
      <c r="DV490" s="33"/>
      <c r="DW490" s="33"/>
      <c r="DX490" s="33"/>
      <c r="DY490" s="33"/>
      <c r="DZ490" s="33"/>
      <c r="EA490" s="33"/>
      <c r="EB490" s="33"/>
      <c r="EC490" s="33"/>
      <c r="ED490" s="33"/>
      <c r="EE490" s="33"/>
      <c r="EF490" s="33"/>
      <c r="EG490" s="33"/>
      <c r="EH490" s="33"/>
      <c r="EI490" s="33"/>
      <c r="EJ490" s="33"/>
      <c r="EK490" s="33"/>
      <c r="EL490" s="33"/>
      <c r="EM490" s="33"/>
      <c r="EN490" s="33"/>
      <c r="EO490" s="33"/>
      <c r="EP490" s="33"/>
      <c r="EQ490" s="33"/>
      <c r="ER490" s="33"/>
      <c r="ES490" s="33"/>
      <c r="ET490" s="33"/>
      <c r="EU490" s="33"/>
      <c r="EV490" s="33"/>
      <c r="EW490" s="33"/>
      <c r="EX490" s="33"/>
      <c r="EY490" s="33"/>
      <c r="EZ490" s="33"/>
      <c r="FA490" s="33"/>
      <c r="FB490" s="33"/>
      <c r="FC490" s="33"/>
      <c r="FD490" s="33"/>
      <c r="FE490" s="33"/>
      <c r="FF490" s="33"/>
      <c r="FG490" s="33"/>
    </row>
    <row r="491" spans="1:163" s="52" customFormat="1" ht="15.75" customHeight="1" x14ac:dyDescent="0.25">
      <c r="A491" s="1"/>
      <c r="B491" s="18"/>
      <c r="C491" s="18"/>
      <c r="D491" s="18"/>
      <c r="E491" s="18"/>
      <c r="F491" s="18"/>
      <c r="G491" s="18"/>
      <c r="H491" s="18"/>
      <c r="I491" s="18"/>
      <c r="J491" s="18"/>
      <c r="K491" s="18"/>
      <c r="L491" s="18"/>
      <c r="M491" s="18"/>
      <c r="N491" s="18"/>
      <c r="O491"/>
      <c r="P491"/>
      <c r="Q491" s="2"/>
      <c r="R491" s="2"/>
      <c r="S491" s="2"/>
      <c r="T491" s="3"/>
      <c r="U491" s="10"/>
      <c r="V491" s="10"/>
      <c r="W491" s="2"/>
      <c r="X491" s="2"/>
      <c r="Y491" s="2"/>
      <c r="Z491" s="33"/>
      <c r="AA491" s="33"/>
      <c r="AB491" s="33"/>
      <c r="AC491" s="33"/>
      <c r="AD491" s="33"/>
      <c r="AE491" s="33"/>
      <c r="AF491" s="33"/>
      <c r="AG491" s="33"/>
      <c r="AH491" s="33"/>
      <c r="AI491" s="33"/>
      <c r="AJ491" s="33"/>
      <c r="AK491" s="33"/>
      <c r="AL491" s="33"/>
      <c r="AM491" s="33"/>
      <c r="AN491" s="33"/>
      <c r="AO491" s="33"/>
      <c r="AP491" s="33"/>
      <c r="AQ491" s="33"/>
      <c r="AR491" s="33"/>
      <c r="AS491" s="33"/>
      <c r="AT491" s="33"/>
      <c r="AU491" s="33"/>
      <c r="AV491" s="33"/>
      <c r="AW491" s="33"/>
      <c r="AX491" s="33"/>
      <c r="AY491" s="33"/>
      <c r="AZ491" s="33"/>
      <c r="BA491" s="33"/>
      <c r="BB491" s="33"/>
      <c r="BC491" s="33"/>
      <c r="BD491" s="33"/>
      <c r="BE491" s="33"/>
      <c r="BF491" s="33"/>
      <c r="BG491" s="33"/>
      <c r="BH491" s="33"/>
      <c r="BI491" s="33"/>
      <c r="BJ491" s="33"/>
      <c r="BK491" s="33"/>
      <c r="BL491" s="33"/>
      <c r="BM491" s="33"/>
      <c r="BN491" s="33"/>
      <c r="BO491" s="33"/>
      <c r="BP491" s="33"/>
      <c r="BQ491" s="33"/>
      <c r="BR491" s="33"/>
      <c r="BS491" s="33"/>
      <c r="BT491" s="33"/>
      <c r="BU491" s="33"/>
      <c r="BV491" s="33"/>
      <c r="BW491" s="33"/>
      <c r="BX491" s="33"/>
      <c r="BY491" s="33"/>
      <c r="BZ491" s="33"/>
      <c r="CA491" s="33"/>
      <c r="CB491" s="33"/>
      <c r="CC491" s="33"/>
      <c r="CD491" s="33"/>
      <c r="CE491" s="33"/>
      <c r="CF491" s="33"/>
      <c r="CG491" s="33"/>
      <c r="CH491" s="33"/>
      <c r="CI491" s="33"/>
      <c r="CJ491" s="33"/>
      <c r="CK491" s="33"/>
      <c r="CL491" s="33"/>
      <c r="CM491" s="33"/>
      <c r="CN491" s="33"/>
      <c r="CO491" s="33"/>
      <c r="CP491" s="33"/>
      <c r="CQ491" s="33"/>
      <c r="CR491" s="33"/>
      <c r="CS491" s="33"/>
      <c r="CT491" s="33"/>
      <c r="CU491" s="33"/>
      <c r="CV491" s="33"/>
      <c r="CW491" s="33"/>
      <c r="CX491" s="33"/>
      <c r="CY491" s="33"/>
      <c r="CZ491" s="33"/>
      <c r="DA491" s="33"/>
      <c r="DB491" s="33"/>
      <c r="DC491" s="33"/>
      <c r="DD491" s="33"/>
      <c r="DE491" s="33"/>
      <c r="DF491" s="33"/>
      <c r="DG491" s="33"/>
      <c r="DH491" s="33"/>
      <c r="DI491" s="33"/>
      <c r="DJ491" s="33"/>
      <c r="DK491" s="33"/>
      <c r="DL491" s="33"/>
      <c r="DM491" s="33"/>
      <c r="DN491" s="33"/>
      <c r="DO491" s="33"/>
      <c r="DP491" s="33"/>
      <c r="DQ491" s="33"/>
      <c r="DR491" s="33"/>
      <c r="DS491" s="33"/>
      <c r="DT491" s="33"/>
      <c r="DU491" s="33"/>
      <c r="DV491" s="33"/>
      <c r="DW491" s="33"/>
      <c r="DX491" s="33"/>
      <c r="DY491" s="33"/>
      <c r="DZ491" s="33"/>
      <c r="EA491" s="33"/>
      <c r="EB491" s="33"/>
      <c r="EC491" s="33"/>
      <c r="ED491" s="33"/>
      <c r="EE491" s="33"/>
      <c r="EF491" s="33"/>
      <c r="EG491" s="33"/>
      <c r="EH491" s="33"/>
      <c r="EI491" s="33"/>
      <c r="EJ491" s="33"/>
      <c r="EK491" s="33"/>
      <c r="EL491" s="33"/>
      <c r="EM491" s="33"/>
      <c r="EN491" s="33"/>
      <c r="EO491" s="33"/>
      <c r="EP491" s="33"/>
      <c r="EQ491" s="33"/>
      <c r="ER491" s="33"/>
      <c r="ES491" s="33"/>
      <c r="ET491" s="33"/>
      <c r="EU491" s="33"/>
      <c r="EV491" s="33"/>
      <c r="EW491" s="33"/>
      <c r="EX491" s="33"/>
      <c r="EY491" s="33"/>
      <c r="EZ491" s="33"/>
      <c r="FA491" s="33"/>
      <c r="FB491" s="33"/>
      <c r="FC491" s="33"/>
      <c r="FD491" s="33"/>
      <c r="FE491" s="33"/>
      <c r="FF491" s="33"/>
      <c r="FG491" s="33"/>
    </row>
    <row r="492" spans="1:163" s="52" customFormat="1" ht="15.75" customHeight="1" x14ac:dyDescent="0.25">
      <c r="A492" s="1"/>
      <c r="B492" s="18"/>
      <c r="C492" s="18"/>
      <c r="D492" s="18"/>
      <c r="E492" s="18"/>
      <c r="F492" s="18"/>
      <c r="G492" s="18"/>
      <c r="H492" s="18"/>
      <c r="I492" s="18"/>
      <c r="J492" s="18"/>
      <c r="K492" s="18"/>
      <c r="L492" s="18"/>
      <c r="M492" s="18"/>
      <c r="N492" s="18"/>
      <c r="O492"/>
      <c r="P492"/>
      <c r="Q492" s="2"/>
      <c r="R492" s="2"/>
      <c r="S492" s="2"/>
      <c r="T492" s="3"/>
      <c r="U492" s="10"/>
      <c r="V492" s="10"/>
      <c r="W492" s="2"/>
      <c r="X492" s="2"/>
      <c r="Y492" s="2"/>
      <c r="Z492" s="33"/>
      <c r="AA492" s="33"/>
      <c r="AB492" s="33"/>
      <c r="AC492" s="33"/>
      <c r="AD492" s="33"/>
      <c r="AE492" s="33"/>
      <c r="AF492" s="33"/>
      <c r="AG492" s="33"/>
      <c r="AH492" s="33"/>
      <c r="AI492" s="33"/>
      <c r="AJ492" s="33"/>
      <c r="AK492" s="33"/>
      <c r="AL492" s="33"/>
      <c r="AM492" s="33"/>
      <c r="AN492" s="33"/>
      <c r="AO492" s="33"/>
      <c r="AP492" s="33"/>
      <c r="AQ492" s="33"/>
      <c r="AR492" s="33"/>
      <c r="AS492" s="33"/>
      <c r="AT492" s="33"/>
      <c r="AU492" s="33"/>
      <c r="AV492" s="33"/>
      <c r="AW492" s="33"/>
      <c r="AX492" s="33"/>
      <c r="AY492" s="33"/>
      <c r="AZ492" s="33"/>
      <c r="BA492" s="33"/>
      <c r="BB492" s="33"/>
      <c r="BC492" s="33"/>
      <c r="BD492" s="33"/>
      <c r="BE492" s="33"/>
      <c r="BF492" s="33"/>
      <c r="BG492" s="33"/>
      <c r="BH492" s="33"/>
      <c r="BI492" s="33"/>
      <c r="BJ492" s="33"/>
      <c r="BK492" s="33"/>
      <c r="BL492" s="33"/>
      <c r="BM492" s="33"/>
      <c r="BN492" s="33"/>
      <c r="BO492" s="33"/>
      <c r="BP492" s="33"/>
      <c r="BQ492" s="33"/>
      <c r="BR492" s="33"/>
      <c r="BS492" s="33"/>
      <c r="BT492" s="33"/>
      <c r="BU492" s="33"/>
      <c r="BV492" s="33"/>
      <c r="BW492" s="33"/>
      <c r="BX492" s="33"/>
      <c r="BY492" s="33"/>
      <c r="BZ492" s="33"/>
      <c r="CA492" s="33"/>
      <c r="CB492" s="33"/>
      <c r="CC492" s="33"/>
      <c r="CD492" s="33"/>
      <c r="CE492" s="33"/>
      <c r="CF492" s="33"/>
      <c r="CG492" s="33"/>
      <c r="CH492" s="33"/>
      <c r="CI492" s="33"/>
      <c r="CJ492" s="33"/>
      <c r="CK492" s="33"/>
      <c r="CL492" s="33"/>
      <c r="CM492" s="33"/>
      <c r="CN492" s="33"/>
      <c r="CO492" s="33"/>
      <c r="CP492" s="33"/>
      <c r="CQ492" s="33"/>
      <c r="CR492" s="33"/>
      <c r="CS492" s="33"/>
      <c r="CT492" s="33"/>
      <c r="CU492" s="33"/>
      <c r="CV492" s="33"/>
      <c r="CW492" s="33"/>
      <c r="CX492" s="33"/>
      <c r="CY492" s="33"/>
      <c r="CZ492" s="33"/>
      <c r="DA492" s="33"/>
      <c r="DB492" s="33"/>
      <c r="DC492" s="33"/>
      <c r="DD492" s="33"/>
      <c r="DE492" s="33"/>
      <c r="DF492" s="33"/>
      <c r="DG492" s="33"/>
      <c r="DH492" s="33"/>
      <c r="DI492" s="33"/>
      <c r="DJ492" s="33"/>
      <c r="DK492" s="33"/>
      <c r="DL492" s="33"/>
      <c r="DM492" s="33"/>
      <c r="DN492" s="33"/>
      <c r="DO492" s="33"/>
      <c r="DP492" s="33"/>
      <c r="DQ492" s="33"/>
      <c r="DR492" s="33"/>
      <c r="DS492" s="33"/>
      <c r="DT492" s="33"/>
      <c r="DU492" s="33"/>
      <c r="DV492" s="33"/>
      <c r="DW492" s="33"/>
      <c r="DX492" s="33"/>
      <c r="DY492" s="33"/>
      <c r="DZ492" s="33"/>
      <c r="EA492" s="33"/>
      <c r="EB492" s="33"/>
      <c r="EC492" s="33"/>
      <c r="ED492" s="33"/>
      <c r="EE492" s="33"/>
      <c r="EF492" s="33"/>
      <c r="EG492" s="33"/>
      <c r="EH492" s="33"/>
      <c r="EI492" s="33"/>
      <c r="EJ492" s="33"/>
      <c r="EK492" s="33"/>
      <c r="EL492" s="33"/>
      <c r="EM492" s="33"/>
      <c r="EN492" s="33"/>
      <c r="EO492" s="33"/>
      <c r="EP492" s="33"/>
      <c r="EQ492" s="33"/>
      <c r="ER492" s="33"/>
      <c r="ES492" s="33"/>
      <c r="ET492" s="33"/>
      <c r="EU492" s="33"/>
      <c r="EV492" s="33"/>
      <c r="EW492" s="33"/>
      <c r="EX492" s="33"/>
      <c r="EY492" s="33"/>
      <c r="EZ492" s="33"/>
      <c r="FA492" s="33"/>
      <c r="FB492" s="33"/>
      <c r="FC492" s="33"/>
      <c r="FD492" s="33"/>
      <c r="FE492" s="33"/>
      <c r="FF492" s="33"/>
      <c r="FG492" s="33"/>
    </row>
    <row r="493" spans="1:163" s="52" customFormat="1" ht="15.75" customHeight="1" x14ac:dyDescent="0.25">
      <c r="A493" s="1"/>
      <c r="B493" s="18"/>
      <c r="C493" s="18"/>
      <c r="D493" s="18"/>
      <c r="E493" s="18"/>
      <c r="F493" s="18"/>
      <c r="G493" s="18"/>
      <c r="H493" s="18"/>
      <c r="I493" s="18"/>
      <c r="J493" s="18"/>
      <c r="K493" s="18"/>
      <c r="L493" s="18"/>
      <c r="M493" s="18"/>
      <c r="N493" s="18"/>
      <c r="O493"/>
      <c r="P493"/>
      <c r="Q493" s="2"/>
      <c r="R493" s="2"/>
      <c r="S493" s="2"/>
      <c r="T493" s="3"/>
      <c r="U493" s="10"/>
      <c r="V493" s="10"/>
      <c r="W493" s="2"/>
      <c r="X493" s="2"/>
      <c r="Y493" s="2"/>
      <c r="Z493" s="33"/>
      <c r="AA493" s="33"/>
      <c r="AB493" s="33"/>
      <c r="AC493" s="33"/>
      <c r="AD493" s="33"/>
      <c r="AE493" s="33"/>
      <c r="AF493" s="33"/>
      <c r="AG493" s="33"/>
      <c r="AH493" s="33"/>
      <c r="AI493" s="33"/>
      <c r="AJ493" s="33"/>
      <c r="AK493" s="33"/>
      <c r="AL493" s="33"/>
      <c r="AM493" s="33"/>
      <c r="AN493" s="33"/>
      <c r="AO493" s="33"/>
      <c r="AP493" s="33"/>
      <c r="AQ493" s="33"/>
      <c r="AR493" s="33"/>
      <c r="AS493" s="33"/>
      <c r="AT493" s="33"/>
      <c r="AU493" s="33"/>
      <c r="AV493" s="33"/>
      <c r="AW493" s="33"/>
      <c r="AX493" s="33"/>
      <c r="AY493" s="33"/>
      <c r="AZ493" s="33"/>
      <c r="BA493" s="33"/>
      <c r="BB493" s="33"/>
      <c r="BC493" s="33"/>
      <c r="BD493" s="33"/>
      <c r="BE493" s="33"/>
      <c r="BF493" s="33"/>
      <c r="BG493" s="33"/>
      <c r="BH493" s="33"/>
      <c r="BI493" s="33"/>
      <c r="BJ493" s="33"/>
      <c r="BK493" s="33"/>
      <c r="BL493" s="33"/>
      <c r="BM493" s="33"/>
      <c r="BN493" s="33"/>
      <c r="BO493" s="33"/>
      <c r="BP493" s="33"/>
      <c r="BQ493" s="33"/>
      <c r="BR493" s="33"/>
      <c r="BS493" s="33"/>
      <c r="BT493" s="33"/>
      <c r="BU493" s="33"/>
      <c r="BV493" s="33"/>
      <c r="BW493" s="33"/>
      <c r="BX493" s="33"/>
      <c r="BY493" s="33"/>
      <c r="BZ493" s="33"/>
      <c r="CA493" s="33"/>
      <c r="CB493" s="33"/>
      <c r="CC493" s="33"/>
      <c r="CD493" s="33"/>
      <c r="CE493" s="33"/>
      <c r="CF493" s="33"/>
      <c r="CG493" s="33"/>
      <c r="CH493" s="33"/>
      <c r="CI493" s="33"/>
      <c r="CJ493" s="33"/>
      <c r="CK493" s="33"/>
      <c r="CL493" s="33"/>
      <c r="CM493" s="33"/>
      <c r="CN493" s="33"/>
      <c r="CO493" s="33"/>
      <c r="CP493" s="33"/>
      <c r="CQ493" s="33"/>
      <c r="CR493" s="33"/>
      <c r="CS493" s="33"/>
      <c r="CT493" s="33"/>
      <c r="CU493" s="33"/>
      <c r="CV493" s="33"/>
      <c r="CW493" s="33"/>
      <c r="CX493" s="33"/>
      <c r="CY493" s="33"/>
      <c r="CZ493" s="33"/>
      <c r="DA493" s="33"/>
      <c r="DB493" s="33"/>
      <c r="DC493" s="33"/>
      <c r="DD493" s="33"/>
      <c r="DE493" s="33"/>
      <c r="DF493" s="33"/>
      <c r="DG493" s="33"/>
      <c r="DH493" s="33"/>
      <c r="DI493" s="33"/>
      <c r="DJ493" s="33"/>
      <c r="DK493" s="33"/>
      <c r="DL493" s="33"/>
      <c r="DM493" s="33"/>
      <c r="DN493" s="33"/>
      <c r="DO493" s="33"/>
      <c r="DP493" s="33"/>
      <c r="DQ493" s="33"/>
      <c r="DR493" s="33"/>
      <c r="DS493" s="33"/>
      <c r="DT493" s="33"/>
      <c r="DU493" s="33"/>
      <c r="DV493" s="33"/>
      <c r="DW493" s="33"/>
      <c r="DX493" s="33"/>
      <c r="DY493" s="33"/>
      <c r="DZ493" s="33"/>
      <c r="EA493" s="33"/>
      <c r="EB493" s="33"/>
      <c r="EC493" s="33"/>
      <c r="ED493" s="33"/>
      <c r="EE493" s="33"/>
      <c r="EF493" s="33"/>
      <c r="EG493" s="33"/>
      <c r="EH493" s="33"/>
      <c r="EI493" s="33"/>
      <c r="EJ493" s="33"/>
      <c r="EK493" s="33"/>
      <c r="EL493" s="33"/>
      <c r="EM493" s="33"/>
      <c r="EN493" s="33"/>
      <c r="EO493" s="33"/>
      <c r="EP493" s="33"/>
      <c r="EQ493" s="33"/>
      <c r="ER493" s="33"/>
      <c r="ES493" s="33"/>
      <c r="ET493" s="33"/>
      <c r="EU493" s="33"/>
      <c r="EV493" s="33"/>
      <c r="EW493" s="33"/>
      <c r="EX493" s="33"/>
      <c r="EY493" s="33"/>
      <c r="EZ493" s="33"/>
      <c r="FA493" s="33"/>
      <c r="FB493" s="33"/>
      <c r="FC493" s="33"/>
      <c r="FD493" s="33"/>
      <c r="FE493" s="33"/>
      <c r="FF493" s="33"/>
      <c r="FG493" s="33"/>
    </row>
    <row r="494" spans="1:163" s="52" customFormat="1" ht="15.75" customHeight="1" x14ac:dyDescent="0.25">
      <c r="A494" s="1"/>
      <c r="B494" s="18"/>
      <c r="C494" s="18"/>
      <c r="D494" s="18"/>
      <c r="E494" s="18"/>
      <c r="F494" s="18"/>
      <c r="G494" s="18"/>
      <c r="H494" s="18"/>
      <c r="I494" s="18"/>
      <c r="J494" s="18"/>
      <c r="K494" s="18"/>
      <c r="L494" s="18"/>
      <c r="M494" s="18"/>
      <c r="N494" s="18"/>
      <c r="O494"/>
      <c r="P494"/>
      <c r="Q494" s="2"/>
      <c r="R494" s="2"/>
      <c r="S494" s="2"/>
      <c r="T494" s="3"/>
      <c r="U494" s="10"/>
      <c r="V494" s="10"/>
      <c r="W494" s="2"/>
      <c r="X494" s="2"/>
      <c r="Y494" s="2"/>
      <c r="Z494" s="33"/>
      <c r="AA494" s="33"/>
      <c r="AB494" s="33"/>
      <c r="AC494" s="33"/>
      <c r="AD494" s="33"/>
      <c r="AE494" s="33"/>
      <c r="AF494" s="33"/>
      <c r="AG494" s="33"/>
      <c r="AH494" s="33"/>
      <c r="AI494" s="33"/>
      <c r="AJ494" s="33"/>
      <c r="AK494" s="33"/>
      <c r="AL494" s="33"/>
      <c r="AM494" s="33"/>
      <c r="AN494" s="33"/>
      <c r="AO494" s="33"/>
      <c r="AP494" s="33"/>
      <c r="AQ494" s="33"/>
      <c r="AR494" s="33"/>
      <c r="AS494" s="33"/>
      <c r="AT494" s="33"/>
      <c r="AU494" s="33"/>
      <c r="AV494" s="33"/>
      <c r="AW494" s="33"/>
      <c r="AX494" s="33"/>
      <c r="AY494" s="33"/>
      <c r="AZ494" s="33"/>
      <c r="BA494" s="33"/>
      <c r="BB494" s="33"/>
      <c r="BC494" s="33"/>
      <c r="BD494" s="33"/>
      <c r="BE494" s="33"/>
      <c r="BF494" s="33"/>
      <c r="BG494" s="33"/>
      <c r="BH494" s="33"/>
      <c r="BI494" s="33"/>
      <c r="BJ494" s="33"/>
      <c r="BK494" s="33"/>
      <c r="BL494" s="33"/>
      <c r="BM494" s="33"/>
      <c r="BN494" s="33"/>
      <c r="BO494" s="33"/>
      <c r="BP494" s="33"/>
      <c r="BQ494" s="33"/>
      <c r="BR494" s="33"/>
      <c r="BS494" s="33"/>
      <c r="BT494" s="33"/>
      <c r="BU494" s="33"/>
      <c r="BV494" s="33"/>
      <c r="BW494" s="33"/>
      <c r="BX494" s="33"/>
      <c r="BY494" s="33"/>
      <c r="BZ494" s="33"/>
      <c r="CA494" s="33"/>
      <c r="CB494" s="33"/>
      <c r="CC494" s="33"/>
      <c r="CD494" s="33"/>
      <c r="CE494" s="33"/>
      <c r="CF494" s="33"/>
      <c r="CG494" s="33"/>
      <c r="CH494" s="33"/>
      <c r="CI494" s="33"/>
      <c r="CJ494" s="33"/>
      <c r="CK494" s="33"/>
      <c r="CL494" s="33"/>
      <c r="CM494" s="33"/>
      <c r="CN494" s="33"/>
      <c r="CO494" s="33"/>
      <c r="CP494" s="33"/>
      <c r="CQ494" s="33"/>
      <c r="CR494" s="33"/>
      <c r="CS494" s="33"/>
      <c r="CT494" s="33"/>
      <c r="CU494" s="33"/>
      <c r="CV494" s="33"/>
      <c r="CW494" s="33"/>
      <c r="CX494" s="33"/>
      <c r="CY494" s="33"/>
      <c r="CZ494" s="33"/>
      <c r="DA494" s="33"/>
      <c r="DB494" s="33"/>
      <c r="DC494" s="33"/>
      <c r="DD494" s="33"/>
      <c r="DE494" s="33"/>
      <c r="DF494" s="33"/>
      <c r="DG494" s="33"/>
      <c r="DH494" s="33"/>
      <c r="DI494" s="33"/>
      <c r="DJ494" s="33"/>
      <c r="DK494" s="33"/>
      <c r="DL494" s="33"/>
      <c r="DM494" s="33"/>
      <c r="DN494" s="33"/>
      <c r="DO494" s="33"/>
      <c r="DP494" s="33"/>
      <c r="DQ494" s="33"/>
      <c r="DR494" s="33"/>
      <c r="DS494" s="33"/>
      <c r="DT494" s="33"/>
      <c r="DU494" s="33"/>
      <c r="DV494" s="33"/>
      <c r="DW494" s="33"/>
      <c r="DX494" s="33"/>
      <c r="DY494" s="33"/>
      <c r="DZ494" s="33"/>
      <c r="EA494" s="33"/>
      <c r="EB494" s="33"/>
      <c r="EC494" s="33"/>
      <c r="ED494" s="33"/>
      <c r="EE494" s="33"/>
      <c r="EF494" s="33"/>
      <c r="EG494" s="33"/>
      <c r="EH494" s="33"/>
      <c r="EI494" s="33"/>
      <c r="EJ494" s="33"/>
      <c r="EK494" s="33"/>
      <c r="EL494" s="33"/>
      <c r="EM494" s="33"/>
      <c r="EN494" s="33"/>
      <c r="EO494" s="33"/>
      <c r="EP494" s="33"/>
      <c r="EQ494" s="33"/>
      <c r="ER494" s="33"/>
      <c r="ES494" s="33"/>
      <c r="ET494" s="33"/>
      <c r="EU494" s="33"/>
      <c r="EV494" s="33"/>
      <c r="EW494" s="33"/>
      <c r="EX494" s="33"/>
      <c r="EY494" s="33"/>
      <c r="EZ494" s="33"/>
      <c r="FA494" s="33"/>
      <c r="FB494" s="33"/>
      <c r="FC494" s="33"/>
      <c r="FD494" s="33"/>
      <c r="FE494" s="33"/>
      <c r="FF494" s="33"/>
      <c r="FG494" s="33"/>
    </row>
    <row r="495" spans="1:163" s="52" customFormat="1" ht="15.75" customHeight="1" x14ac:dyDescent="0.25">
      <c r="A495" s="1"/>
      <c r="B495" s="18"/>
      <c r="C495" s="18"/>
      <c r="D495" s="18"/>
      <c r="E495" s="18"/>
      <c r="F495" s="18"/>
      <c r="G495" s="18"/>
      <c r="H495" s="18"/>
      <c r="I495" s="18"/>
      <c r="J495" s="18"/>
      <c r="K495" s="18"/>
      <c r="L495" s="18"/>
      <c r="M495" s="18"/>
      <c r="N495" s="18"/>
      <c r="O495"/>
      <c r="P495"/>
      <c r="Q495" s="2"/>
      <c r="R495" s="2"/>
      <c r="S495" s="2"/>
      <c r="T495" s="3"/>
      <c r="U495" s="10"/>
      <c r="V495" s="10"/>
      <c r="W495" s="2"/>
      <c r="X495" s="2"/>
      <c r="Y495" s="2"/>
      <c r="Z495" s="33"/>
      <c r="AA495" s="33"/>
      <c r="AB495" s="33"/>
      <c r="AC495" s="33"/>
      <c r="AD495" s="33"/>
      <c r="AE495" s="33"/>
      <c r="AF495" s="33"/>
      <c r="AG495" s="33"/>
      <c r="AH495" s="33"/>
      <c r="AI495" s="33"/>
      <c r="AJ495" s="33"/>
      <c r="AK495" s="33"/>
      <c r="AL495" s="33"/>
      <c r="AM495" s="33"/>
      <c r="AN495" s="33"/>
      <c r="AO495" s="33"/>
      <c r="AP495" s="33"/>
      <c r="AQ495" s="33"/>
      <c r="AR495" s="33"/>
      <c r="AS495" s="33"/>
      <c r="AT495" s="33"/>
      <c r="AU495" s="33"/>
      <c r="AV495" s="33"/>
      <c r="AW495" s="33"/>
      <c r="AX495" s="33"/>
      <c r="AY495" s="33"/>
      <c r="AZ495" s="33"/>
      <c r="BA495" s="33"/>
      <c r="BB495" s="33"/>
      <c r="BC495" s="33"/>
      <c r="BD495" s="33"/>
      <c r="BE495" s="33"/>
      <c r="BF495" s="33"/>
      <c r="BG495" s="33"/>
      <c r="BH495" s="33"/>
      <c r="BI495" s="33"/>
      <c r="BJ495" s="33"/>
      <c r="BK495" s="33"/>
      <c r="BL495" s="33"/>
      <c r="BM495" s="33"/>
      <c r="BN495" s="33"/>
      <c r="BO495" s="33"/>
      <c r="BP495" s="33"/>
      <c r="BQ495" s="33"/>
      <c r="BR495" s="33"/>
      <c r="BS495" s="33"/>
      <c r="BT495" s="33"/>
      <c r="BU495" s="33"/>
      <c r="BV495" s="33"/>
      <c r="BW495" s="33"/>
      <c r="BX495" s="33"/>
      <c r="BY495" s="33"/>
      <c r="BZ495" s="33"/>
      <c r="CA495" s="33"/>
      <c r="CB495" s="33"/>
      <c r="CC495" s="33"/>
      <c r="CD495" s="33"/>
      <c r="CE495" s="33"/>
      <c r="CF495" s="33"/>
      <c r="CG495" s="33"/>
      <c r="CH495" s="33"/>
      <c r="CI495" s="33"/>
      <c r="CJ495" s="33"/>
      <c r="CK495" s="33"/>
      <c r="CL495" s="33"/>
      <c r="CM495" s="33"/>
      <c r="CN495" s="33"/>
      <c r="CO495" s="33"/>
      <c r="CP495" s="33"/>
      <c r="CQ495" s="33"/>
      <c r="CR495" s="33"/>
      <c r="CS495" s="33"/>
      <c r="CT495" s="33"/>
      <c r="CU495" s="33"/>
      <c r="CV495" s="33"/>
      <c r="CW495" s="33"/>
      <c r="CX495" s="33"/>
      <c r="CY495" s="33"/>
      <c r="CZ495" s="33"/>
      <c r="DA495" s="33"/>
      <c r="DB495" s="33"/>
      <c r="DC495" s="33"/>
      <c r="DD495" s="33"/>
      <c r="DE495" s="33"/>
      <c r="DF495" s="33"/>
      <c r="DG495" s="33"/>
      <c r="DH495" s="33"/>
      <c r="DI495" s="33"/>
      <c r="DJ495" s="33"/>
      <c r="DK495" s="33"/>
      <c r="DL495" s="33"/>
      <c r="DM495" s="33"/>
      <c r="DN495" s="33"/>
      <c r="DO495" s="33"/>
      <c r="DP495" s="33"/>
      <c r="DQ495" s="33"/>
      <c r="DR495" s="33"/>
      <c r="DS495" s="33"/>
      <c r="DT495" s="33"/>
      <c r="DU495" s="33"/>
      <c r="DV495" s="33"/>
      <c r="DW495" s="33"/>
      <c r="DX495" s="33"/>
      <c r="DY495" s="33"/>
      <c r="DZ495" s="33"/>
      <c r="EA495" s="33"/>
      <c r="EB495" s="33"/>
      <c r="EC495" s="33"/>
      <c r="ED495" s="33"/>
      <c r="EE495" s="33"/>
      <c r="EF495" s="33"/>
      <c r="EG495" s="33"/>
      <c r="EH495" s="33"/>
      <c r="EI495" s="33"/>
      <c r="EJ495" s="33"/>
      <c r="EK495" s="33"/>
      <c r="EL495" s="33"/>
      <c r="EM495" s="33"/>
      <c r="EN495" s="33"/>
      <c r="EO495" s="33"/>
      <c r="EP495" s="33"/>
      <c r="EQ495" s="33"/>
      <c r="ER495" s="33"/>
      <c r="ES495" s="33"/>
      <c r="ET495" s="33"/>
      <c r="EU495" s="33"/>
      <c r="EV495" s="33"/>
      <c r="EW495" s="33"/>
      <c r="EX495" s="33"/>
      <c r="EY495" s="33"/>
      <c r="EZ495" s="33"/>
      <c r="FA495" s="33"/>
      <c r="FB495" s="33"/>
      <c r="FC495" s="33"/>
      <c r="FD495" s="33"/>
      <c r="FE495" s="33"/>
      <c r="FF495" s="33"/>
      <c r="FG495" s="33"/>
    </row>
    <row r="496" spans="1:163" s="52" customFormat="1" ht="15.75" customHeight="1" x14ac:dyDescent="0.25">
      <c r="A496" s="1"/>
      <c r="B496" s="18"/>
      <c r="C496" s="18"/>
      <c r="D496" s="18"/>
      <c r="E496" s="18"/>
      <c r="F496" s="18"/>
      <c r="G496" s="18"/>
      <c r="H496" s="18"/>
      <c r="I496" s="18"/>
      <c r="J496" s="18"/>
      <c r="K496" s="18"/>
      <c r="L496" s="18"/>
      <c r="M496" s="18"/>
      <c r="N496" s="18"/>
      <c r="O496"/>
      <c r="P496"/>
      <c r="Q496" s="2"/>
      <c r="R496" s="2"/>
      <c r="S496" s="2"/>
      <c r="T496" s="3"/>
      <c r="U496" s="10"/>
      <c r="V496" s="10"/>
      <c r="W496" s="2"/>
      <c r="X496" s="2"/>
      <c r="Y496" s="2"/>
      <c r="Z496" s="33"/>
      <c r="AA496" s="33"/>
      <c r="AB496" s="33"/>
      <c r="AC496" s="33"/>
      <c r="AD496" s="33"/>
      <c r="AE496" s="33"/>
      <c r="AF496" s="33"/>
      <c r="AG496" s="33"/>
      <c r="AH496" s="33"/>
      <c r="AI496" s="33"/>
      <c r="AJ496" s="33"/>
      <c r="AK496" s="33"/>
      <c r="AL496" s="33"/>
      <c r="AM496" s="33"/>
      <c r="AN496" s="33"/>
      <c r="AO496" s="33"/>
      <c r="AP496" s="33"/>
      <c r="AQ496" s="33"/>
      <c r="AR496" s="33"/>
      <c r="AS496" s="33"/>
      <c r="AT496" s="33"/>
      <c r="AU496" s="33"/>
      <c r="AV496" s="33"/>
      <c r="AW496" s="33"/>
      <c r="AX496" s="33"/>
      <c r="AY496" s="33"/>
      <c r="AZ496" s="33"/>
      <c r="BA496" s="33"/>
      <c r="BB496" s="33"/>
      <c r="BC496" s="33"/>
      <c r="BD496" s="33"/>
      <c r="BE496" s="33"/>
      <c r="BF496" s="33"/>
      <c r="BG496" s="33"/>
      <c r="BH496" s="33"/>
      <c r="BI496" s="33"/>
      <c r="BJ496" s="33"/>
      <c r="BK496" s="33"/>
      <c r="BL496" s="33"/>
      <c r="BM496" s="33"/>
      <c r="BN496" s="33"/>
      <c r="BO496" s="33"/>
      <c r="BP496" s="33"/>
      <c r="BQ496" s="33"/>
      <c r="BR496" s="33"/>
      <c r="BS496" s="33"/>
      <c r="BT496" s="33"/>
      <c r="BU496" s="33"/>
      <c r="BV496" s="33"/>
      <c r="BW496" s="33"/>
      <c r="BX496" s="33"/>
      <c r="BY496" s="33"/>
      <c r="BZ496" s="33"/>
      <c r="CA496" s="33"/>
      <c r="CB496" s="33"/>
      <c r="CC496" s="33"/>
      <c r="CD496" s="33"/>
      <c r="CE496" s="33"/>
      <c r="CF496" s="33"/>
      <c r="CG496" s="33"/>
      <c r="CH496" s="33"/>
      <c r="CI496" s="33"/>
      <c r="CJ496" s="33"/>
      <c r="CK496" s="33"/>
      <c r="CL496" s="33"/>
      <c r="CM496" s="33"/>
      <c r="CN496" s="33"/>
      <c r="CO496" s="33"/>
      <c r="CP496" s="33"/>
      <c r="CQ496" s="33"/>
      <c r="CR496" s="33"/>
      <c r="CS496" s="33"/>
      <c r="CT496" s="33"/>
      <c r="CU496" s="33"/>
      <c r="CV496" s="33"/>
      <c r="CW496" s="33"/>
      <c r="CX496" s="33"/>
      <c r="CY496" s="33"/>
      <c r="CZ496" s="33"/>
      <c r="DA496" s="33"/>
      <c r="DB496" s="33"/>
      <c r="DC496" s="33"/>
      <c r="DD496" s="33"/>
      <c r="DE496" s="33"/>
      <c r="DF496" s="33"/>
      <c r="DG496" s="33"/>
      <c r="DH496" s="33"/>
      <c r="DI496" s="33"/>
      <c r="DJ496" s="33"/>
      <c r="DK496" s="33"/>
      <c r="DL496" s="33"/>
      <c r="DM496" s="33"/>
      <c r="DN496" s="33"/>
      <c r="DO496" s="33"/>
      <c r="DP496" s="33"/>
      <c r="DQ496" s="33"/>
      <c r="DR496" s="33"/>
      <c r="DS496" s="33"/>
      <c r="DT496" s="33"/>
      <c r="DU496" s="33"/>
      <c r="DV496" s="33"/>
      <c r="DW496" s="33"/>
      <c r="DX496" s="33"/>
      <c r="DY496" s="33"/>
      <c r="DZ496" s="33"/>
      <c r="EA496" s="33"/>
      <c r="EB496" s="33"/>
      <c r="EC496" s="33"/>
      <c r="ED496" s="33"/>
      <c r="EE496" s="33"/>
      <c r="EF496" s="33"/>
      <c r="EG496" s="33"/>
      <c r="EH496" s="33"/>
      <c r="EI496" s="33"/>
      <c r="EJ496" s="33"/>
      <c r="EK496" s="33"/>
      <c r="EL496" s="33"/>
      <c r="EM496" s="33"/>
      <c r="EN496" s="33"/>
      <c r="EO496" s="33"/>
      <c r="EP496" s="33"/>
      <c r="EQ496" s="33"/>
      <c r="ER496" s="33"/>
      <c r="ES496" s="33"/>
      <c r="ET496" s="33"/>
      <c r="EU496" s="33"/>
      <c r="EV496" s="33"/>
      <c r="EW496" s="33"/>
      <c r="EX496" s="33"/>
      <c r="EY496" s="33"/>
      <c r="EZ496" s="33"/>
      <c r="FA496" s="33"/>
      <c r="FB496" s="33"/>
      <c r="FC496" s="33"/>
      <c r="FD496" s="33"/>
      <c r="FE496" s="33"/>
      <c r="FF496" s="33"/>
      <c r="FG496" s="33"/>
    </row>
    <row r="497" spans="1:163" s="52" customFormat="1" ht="15.75" customHeight="1" x14ac:dyDescent="0.25">
      <c r="A497" s="1"/>
      <c r="B497" s="18"/>
      <c r="C497" s="18"/>
      <c r="D497" s="18"/>
      <c r="E497" s="18"/>
      <c r="F497" s="18"/>
      <c r="G497" s="18"/>
      <c r="H497" s="18"/>
      <c r="I497" s="18"/>
      <c r="J497" s="18"/>
      <c r="K497" s="18"/>
      <c r="L497" s="18"/>
      <c r="M497" s="18"/>
      <c r="N497" s="18"/>
      <c r="O497"/>
      <c r="P497"/>
      <c r="Q497" s="2"/>
      <c r="R497" s="2"/>
      <c r="S497" s="2"/>
      <c r="T497" s="3"/>
      <c r="U497" s="10"/>
      <c r="V497" s="10"/>
      <c r="W497" s="2"/>
      <c r="X497" s="2"/>
      <c r="Y497" s="2"/>
      <c r="Z497" s="33"/>
      <c r="AA497" s="33"/>
      <c r="AB497" s="33"/>
      <c r="AC497" s="33"/>
      <c r="AD497" s="33"/>
      <c r="AE497" s="33"/>
      <c r="AF497" s="33"/>
      <c r="AG497" s="33"/>
      <c r="AH497" s="33"/>
      <c r="AI497" s="33"/>
      <c r="AJ497" s="33"/>
      <c r="AK497" s="33"/>
      <c r="AL497" s="33"/>
      <c r="AM497" s="33"/>
      <c r="AN497" s="33"/>
      <c r="AO497" s="33"/>
      <c r="AP497" s="33"/>
      <c r="AQ497" s="33"/>
      <c r="AR497" s="33"/>
      <c r="AS497" s="33"/>
      <c r="AT497" s="33"/>
      <c r="AU497" s="33"/>
      <c r="AV497" s="33"/>
      <c r="AW497" s="33"/>
      <c r="AX497" s="33"/>
      <c r="AY497" s="33"/>
      <c r="AZ497" s="33"/>
      <c r="BA497" s="33"/>
      <c r="BB497" s="33"/>
      <c r="BC497" s="33"/>
      <c r="BD497" s="33"/>
      <c r="BE497" s="33"/>
      <c r="BF497" s="33"/>
      <c r="BG497" s="33"/>
      <c r="BH497" s="33"/>
      <c r="BI497" s="33"/>
      <c r="BJ497" s="33"/>
      <c r="BK497" s="33"/>
      <c r="BL497" s="33"/>
      <c r="BM497" s="33"/>
      <c r="BN497" s="33"/>
      <c r="BO497" s="33"/>
      <c r="BP497" s="33"/>
      <c r="BQ497" s="33"/>
      <c r="BR497" s="33"/>
      <c r="BS497" s="33"/>
      <c r="BT497" s="33"/>
      <c r="BU497" s="33"/>
      <c r="BV497" s="33"/>
      <c r="BW497" s="33"/>
      <c r="BX497" s="33"/>
      <c r="BY497" s="33"/>
      <c r="BZ497" s="33"/>
      <c r="CA497" s="33"/>
      <c r="CB497" s="33"/>
      <c r="CC497" s="33"/>
      <c r="CD497" s="33"/>
      <c r="CE497" s="33"/>
      <c r="CF497" s="33"/>
      <c r="CG497" s="33"/>
      <c r="CH497" s="33"/>
      <c r="CI497" s="33"/>
      <c r="CJ497" s="33"/>
      <c r="CK497" s="33"/>
      <c r="CL497" s="33"/>
      <c r="CM497" s="33"/>
      <c r="CN497" s="33"/>
      <c r="CO497" s="33"/>
      <c r="CP497" s="33"/>
      <c r="CQ497" s="33"/>
      <c r="CR497" s="33"/>
      <c r="CS497" s="33"/>
      <c r="CT497" s="33"/>
      <c r="CU497" s="33"/>
      <c r="CV497" s="33"/>
      <c r="CW497" s="33"/>
      <c r="CX497" s="33"/>
      <c r="CY497" s="33"/>
      <c r="CZ497" s="33"/>
      <c r="DA497" s="33"/>
      <c r="DB497" s="33"/>
      <c r="DC497" s="33"/>
      <c r="DD497" s="33"/>
      <c r="DE497" s="33"/>
      <c r="DF497" s="33"/>
      <c r="DG497" s="33"/>
      <c r="DH497" s="33"/>
      <c r="DI497" s="33"/>
      <c r="DJ497" s="33"/>
      <c r="DK497" s="33"/>
      <c r="DL497" s="33"/>
      <c r="DM497" s="33"/>
      <c r="DN497" s="33"/>
      <c r="DO497" s="33"/>
      <c r="DP497" s="33"/>
      <c r="DQ497" s="33"/>
      <c r="DR497" s="33"/>
      <c r="DS497" s="33"/>
      <c r="DT497" s="33"/>
      <c r="DU497" s="33"/>
      <c r="DV497" s="33"/>
      <c r="DW497" s="33"/>
      <c r="DX497" s="33"/>
      <c r="DY497" s="33"/>
      <c r="DZ497" s="33"/>
      <c r="EA497" s="33"/>
      <c r="EB497" s="33"/>
      <c r="EC497" s="33"/>
      <c r="ED497" s="33"/>
      <c r="EE497" s="33"/>
      <c r="EF497" s="33"/>
      <c r="EG497" s="33"/>
      <c r="EH497" s="33"/>
      <c r="EI497" s="33"/>
      <c r="EJ497" s="33"/>
      <c r="EK497" s="33"/>
      <c r="EL497" s="33"/>
      <c r="EM497" s="33"/>
      <c r="EN497" s="33"/>
      <c r="EO497" s="33"/>
      <c r="EP497" s="33"/>
      <c r="EQ497" s="33"/>
      <c r="ER497" s="33"/>
      <c r="ES497" s="33"/>
      <c r="ET497" s="33"/>
      <c r="EU497" s="33"/>
      <c r="EV497" s="33"/>
      <c r="EW497" s="33"/>
      <c r="EX497" s="33"/>
      <c r="EY497" s="33"/>
      <c r="EZ497" s="33"/>
      <c r="FA497" s="33"/>
      <c r="FB497" s="33"/>
      <c r="FC497" s="33"/>
      <c r="FD497" s="33"/>
      <c r="FE497" s="33"/>
      <c r="FF497" s="33"/>
      <c r="FG497" s="33"/>
    </row>
    <row r="498" spans="1:163" s="52" customFormat="1" ht="15.75" customHeight="1" x14ac:dyDescent="0.25">
      <c r="A498" s="1"/>
      <c r="B498" s="18"/>
      <c r="C498" s="18"/>
      <c r="D498" s="18"/>
      <c r="E498" s="18"/>
      <c r="F498" s="18"/>
      <c r="G498" s="18"/>
      <c r="H498" s="18"/>
      <c r="I498" s="18"/>
      <c r="J498" s="18"/>
      <c r="K498" s="18"/>
      <c r="L498" s="18"/>
      <c r="M498" s="18"/>
      <c r="N498" s="18"/>
      <c r="O498"/>
      <c r="P498"/>
      <c r="Q498" s="2"/>
      <c r="R498" s="2"/>
      <c r="S498" s="2"/>
      <c r="T498" s="3"/>
      <c r="U498" s="10"/>
      <c r="V498" s="10"/>
      <c r="W498" s="2"/>
      <c r="X498" s="2"/>
      <c r="Y498" s="2"/>
      <c r="Z498" s="33"/>
      <c r="AA498" s="33"/>
      <c r="AB498" s="33"/>
      <c r="AC498" s="33"/>
      <c r="AD498" s="33"/>
      <c r="AE498" s="33"/>
      <c r="AF498" s="33"/>
      <c r="AG498" s="33"/>
      <c r="AH498" s="33"/>
      <c r="AI498" s="33"/>
      <c r="AJ498" s="33"/>
      <c r="AK498" s="33"/>
      <c r="AL498" s="33"/>
      <c r="AM498" s="33"/>
      <c r="AN498" s="33"/>
      <c r="AO498" s="33"/>
      <c r="AP498" s="33"/>
      <c r="AQ498" s="33"/>
      <c r="AR498" s="33"/>
      <c r="AS498" s="33"/>
      <c r="AT498" s="33"/>
      <c r="AU498" s="33"/>
      <c r="AV498" s="33"/>
      <c r="AW498" s="33"/>
      <c r="AX498" s="33"/>
      <c r="AY498" s="33"/>
      <c r="AZ498" s="33"/>
      <c r="BA498" s="33"/>
      <c r="BB498" s="33"/>
      <c r="BC498" s="33"/>
      <c r="BD498" s="33"/>
      <c r="BE498" s="33"/>
      <c r="BF498" s="33"/>
      <c r="BG498" s="33"/>
      <c r="BH498" s="33"/>
      <c r="BI498" s="33"/>
      <c r="BJ498" s="33"/>
      <c r="BK498" s="33"/>
      <c r="BL498" s="33"/>
      <c r="BM498" s="33"/>
      <c r="BN498" s="33"/>
      <c r="BO498" s="33"/>
      <c r="BP498" s="33"/>
      <c r="BQ498" s="33"/>
      <c r="BR498" s="33"/>
      <c r="BS498" s="33"/>
      <c r="BT498" s="33"/>
      <c r="BU498" s="33"/>
      <c r="BV498" s="33"/>
      <c r="BW498" s="33"/>
      <c r="BX498" s="33"/>
      <c r="BY498" s="33"/>
      <c r="BZ498" s="33"/>
      <c r="CA498" s="33"/>
      <c r="CB498" s="33"/>
      <c r="CC498" s="33"/>
      <c r="CD498" s="33"/>
      <c r="CE498" s="33"/>
      <c r="CF498" s="33"/>
      <c r="CG498" s="33"/>
      <c r="CH498" s="33"/>
      <c r="CI498" s="33"/>
      <c r="CJ498" s="33"/>
      <c r="CK498" s="33"/>
      <c r="CL498" s="33"/>
      <c r="CM498" s="33"/>
      <c r="CN498" s="33"/>
      <c r="CO498" s="33"/>
      <c r="CP498" s="33"/>
      <c r="CQ498" s="33"/>
      <c r="CR498" s="33"/>
      <c r="CS498" s="33"/>
      <c r="CT498" s="33"/>
      <c r="CU498" s="33"/>
      <c r="CV498" s="33"/>
      <c r="CW498" s="33"/>
      <c r="CX498" s="33"/>
      <c r="CY498" s="33"/>
      <c r="CZ498" s="33"/>
      <c r="DA498" s="33"/>
      <c r="DB498" s="33"/>
      <c r="DC498" s="33"/>
      <c r="DD498" s="33"/>
      <c r="DE498" s="33"/>
      <c r="DF498" s="33"/>
      <c r="DG498" s="33"/>
      <c r="DH498" s="33"/>
      <c r="DI498" s="33"/>
      <c r="DJ498" s="33"/>
      <c r="DK498" s="33"/>
      <c r="DL498" s="33"/>
      <c r="DM498" s="33"/>
      <c r="DN498" s="33"/>
      <c r="DO498" s="33"/>
      <c r="DP498" s="33"/>
      <c r="DQ498" s="33"/>
      <c r="DR498" s="33"/>
      <c r="DS498" s="33"/>
      <c r="DT498" s="33"/>
      <c r="DU498" s="33"/>
      <c r="DV498" s="33"/>
      <c r="DW498" s="33"/>
      <c r="DX498" s="33"/>
      <c r="DY498" s="33"/>
      <c r="DZ498" s="33"/>
      <c r="EA498" s="33"/>
      <c r="EB498" s="33"/>
      <c r="EC498" s="33"/>
      <c r="ED498" s="33"/>
      <c r="EE498" s="33"/>
      <c r="EF498" s="33"/>
      <c r="EG498" s="33"/>
      <c r="EH498" s="33"/>
      <c r="EI498" s="33"/>
      <c r="EJ498" s="33"/>
      <c r="EK498" s="33"/>
      <c r="EL498" s="33"/>
      <c r="EM498" s="33"/>
      <c r="EN498" s="33"/>
      <c r="EO498" s="33"/>
      <c r="EP498" s="33"/>
      <c r="EQ498" s="33"/>
      <c r="ER498" s="33"/>
      <c r="ES498" s="33"/>
      <c r="ET498" s="33"/>
      <c r="EU498" s="33"/>
      <c r="EV498" s="33"/>
      <c r="EW498" s="33"/>
      <c r="EX498" s="33"/>
      <c r="EY498" s="33"/>
      <c r="EZ498" s="33"/>
      <c r="FA498" s="33"/>
      <c r="FB498" s="33"/>
      <c r="FC498" s="33"/>
      <c r="FD498" s="33"/>
      <c r="FE498" s="33"/>
      <c r="FF498" s="33"/>
      <c r="FG498" s="33"/>
    </row>
    <row r="499" spans="1:163" s="52" customFormat="1" ht="15.75" customHeight="1" x14ac:dyDescent="0.25">
      <c r="A499" s="1"/>
      <c r="B499" s="18"/>
      <c r="C499" s="18"/>
      <c r="D499" s="18"/>
      <c r="E499" s="18"/>
      <c r="F499" s="18"/>
      <c r="G499" s="18"/>
      <c r="H499" s="18"/>
      <c r="I499" s="18"/>
      <c r="J499" s="18"/>
      <c r="K499" s="18"/>
      <c r="L499" s="18"/>
      <c r="M499" s="18"/>
      <c r="N499" s="18"/>
      <c r="O499"/>
      <c r="P499"/>
      <c r="Q499" s="2"/>
      <c r="R499" s="2"/>
      <c r="S499" s="2"/>
      <c r="T499" s="3"/>
      <c r="U499" s="10"/>
      <c r="V499" s="10"/>
      <c r="W499" s="2"/>
      <c r="X499" s="2"/>
      <c r="Y499" s="2"/>
      <c r="Z499" s="33"/>
      <c r="AA499" s="33"/>
      <c r="AB499" s="33"/>
      <c r="AC499" s="33"/>
      <c r="AD499" s="33"/>
      <c r="AE499" s="33"/>
      <c r="AF499" s="33"/>
      <c r="AG499" s="33"/>
      <c r="AH499" s="33"/>
      <c r="AI499" s="33"/>
      <c r="AJ499" s="33"/>
      <c r="AK499" s="33"/>
      <c r="AL499" s="33"/>
      <c r="AM499" s="33"/>
      <c r="AN499" s="33"/>
      <c r="AO499" s="33"/>
      <c r="AP499" s="33"/>
      <c r="AQ499" s="33"/>
      <c r="AR499" s="33"/>
      <c r="AS499" s="33"/>
      <c r="AT499" s="33"/>
      <c r="AU499" s="33"/>
      <c r="AV499" s="33"/>
      <c r="AW499" s="33"/>
      <c r="AX499" s="33"/>
      <c r="AY499" s="33"/>
      <c r="AZ499" s="33"/>
      <c r="BA499" s="33"/>
      <c r="BB499" s="33"/>
      <c r="BC499" s="33"/>
      <c r="BD499" s="33"/>
      <c r="BE499" s="33"/>
      <c r="BF499" s="33"/>
      <c r="BG499" s="33"/>
      <c r="BH499" s="33"/>
      <c r="BI499" s="33"/>
      <c r="BJ499" s="33"/>
      <c r="BK499" s="33"/>
      <c r="BL499" s="33"/>
      <c r="BM499" s="33"/>
      <c r="BN499" s="33"/>
      <c r="BO499" s="33"/>
      <c r="BP499" s="33"/>
      <c r="BQ499" s="33"/>
      <c r="BR499" s="33"/>
      <c r="BS499" s="33"/>
      <c r="BT499" s="33"/>
      <c r="BU499" s="33"/>
      <c r="BV499" s="33"/>
      <c r="BW499" s="33"/>
      <c r="BX499" s="33"/>
      <c r="BY499" s="33"/>
      <c r="BZ499" s="33"/>
      <c r="CA499" s="33"/>
      <c r="CB499" s="33"/>
      <c r="CC499" s="33"/>
      <c r="CD499" s="33"/>
      <c r="CE499" s="33"/>
      <c r="CF499" s="33"/>
      <c r="CG499" s="33"/>
      <c r="CH499" s="33"/>
      <c r="CI499" s="33"/>
      <c r="CJ499" s="33"/>
      <c r="CK499" s="33"/>
      <c r="CL499" s="33"/>
      <c r="CM499" s="33"/>
      <c r="CN499" s="33"/>
      <c r="CO499" s="33"/>
      <c r="CP499" s="33"/>
      <c r="CQ499" s="33"/>
      <c r="CR499" s="33"/>
      <c r="CS499" s="33"/>
      <c r="CT499" s="33"/>
      <c r="CU499" s="33"/>
      <c r="CV499" s="33"/>
      <c r="CW499" s="33"/>
      <c r="CX499" s="33"/>
      <c r="CY499" s="33"/>
      <c r="CZ499" s="33"/>
      <c r="DA499" s="33"/>
      <c r="DB499" s="33"/>
      <c r="DC499" s="33"/>
      <c r="DD499" s="33"/>
      <c r="DE499" s="33"/>
      <c r="DF499" s="33"/>
      <c r="DG499" s="33"/>
      <c r="DH499" s="33"/>
      <c r="DI499" s="33"/>
      <c r="DJ499" s="33"/>
      <c r="DK499" s="33"/>
      <c r="DL499" s="33"/>
      <c r="DM499" s="33"/>
      <c r="DN499" s="33"/>
      <c r="DO499" s="33"/>
      <c r="DP499" s="33"/>
      <c r="DQ499" s="33"/>
      <c r="DR499" s="33"/>
      <c r="DS499" s="33"/>
      <c r="DT499" s="33"/>
      <c r="DU499" s="33"/>
      <c r="DV499" s="33"/>
      <c r="DW499" s="33"/>
      <c r="DX499" s="33"/>
      <c r="DY499" s="33"/>
      <c r="DZ499" s="33"/>
      <c r="EA499" s="33"/>
      <c r="EB499" s="33"/>
      <c r="EC499" s="33"/>
      <c r="ED499" s="33"/>
      <c r="EE499" s="33"/>
      <c r="EF499" s="33"/>
      <c r="EG499" s="33"/>
      <c r="EH499" s="33"/>
      <c r="EI499" s="33"/>
      <c r="EJ499" s="33"/>
      <c r="EK499" s="33"/>
      <c r="EL499" s="33"/>
      <c r="EM499" s="33"/>
      <c r="EN499" s="33"/>
      <c r="EO499" s="33"/>
      <c r="EP499" s="33"/>
      <c r="EQ499" s="33"/>
      <c r="ER499" s="33"/>
      <c r="ES499" s="33"/>
      <c r="ET499" s="33"/>
      <c r="EU499" s="33"/>
      <c r="EV499" s="33"/>
      <c r="EW499" s="33"/>
      <c r="EX499" s="33"/>
      <c r="EY499" s="33"/>
      <c r="EZ499" s="33"/>
      <c r="FA499" s="33"/>
      <c r="FB499" s="33"/>
      <c r="FC499" s="33"/>
      <c r="FD499" s="33"/>
      <c r="FE499" s="33"/>
      <c r="FF499" s="33"/>
      <c r="FG499" s="33"/>
    </row>
    <row r="500" spans="1:163" s="52" customFormat="1" ht="15.75" customHeight="1" x14ac:dyDescent="0.25">
      <c r="A500" s="1"/>
      <c r="B500" s="18"/>
      <c r="C500" s="18"/>
      <c r="D500" s="18"/>
      <c r="E500" s="18"/>
      <c r="F500" s="18"/>
      <c r="G500" s="18"/>
      <c r="H500" s="18"/>
      <c r="I500" s="18"/>
      <c r="J500" s="18"/>
      <c r="K500" s="18"/>
      <c r="L500" s="18"/>
      <c r="M500" s="18"/>
      <c r="N500" s="18"/>
      <c r="O500"/>
      <c r="P500"/>
      <c r="Q500" s="2"/>
      <c r="R500" s="2"/>
      <c r="S500" s="2"/>
      <c r="T500" s="3"/>
      <c r="U500" s="10"/>
      <c r="V500" s="10"/>
      <c r="W500" s="2"/>
      <c r="X500" s="2"/>
      <c r="Y500" s="2"/>
      <c r="Z500" s="33"/>
      <c r="AA500" s="33"/>
      <c r="AB500" s="33"/>
      <c r="AC500" s="33"/>
      <c r="AD500" s="33"/>
      <c r="AE500" s="33"/>
      <c r="AF500" s="33"/>
      <c r="AG500" s="33"/>
      <c r="AH500" s="33"/>
      <c r="AI500" s="33"/>
      <c r="AJ500" s="33"/>
      <c r="AK500" s="33"/>
      <c r="AL500" s="33"/>
      <c r="AM500" s="33"/>
      <c r="AN500" s="33"/>
      <c r="AO500" s="33"/>
      <c r="AP500" s="33"/>
      <c r="AQ500" s="33"/>
      <c r="AR500" s="33"/>
      <c r="AS500" s="33"/>
      <c r="AT500" s="33"/>
      <c r="AU500" s="33"/>
      <c r="AV500" s="33"/>
      <c r="AW500" s="33"/>
      <c r="AX500" s="33"/>
      <c r="AY500" s="33"/>
      <c r="AZ500" s="33"/>
      <c r="BA500" s="33"/>
      <c r="BB500" s="33"/>
      <c r="BC500" s="33"/>
      <c r="BD500" s="33"/>
      <c r="BE500" s="33"/>
      <c r="BF500" s="33"/>
      <c r="BG500" s="33"/>
      <c r="BH500" s="33"/>
      <c r="BI500" s="33"/>
      <c r="BJ500" s="33"/>
      <c r="BK500" s="33"/>
      <c r="BL500" s="33"/>
      <c r="BM500" s="33"/>
      <c r="BN500" s="33"/>
      <c r="BO500" s="33"/>
      <c r="BP500" s="33"/>
      <c r="BQ500" s="33"/>
      <c r="BR500" s="33"/>
      <c r="BS500" s="33"/>
      <c r="BT500" s="33"/>
      <c r="BU500" s="33"/>
      <c r="BV500" s="33"/>
      <c r="BW500" s="33"/>
      <c r="BX500" s="33"/>
      <c r="BY500" s="33"/>
      <c r="BZ500" s="33"/>
      <c r="CA500" s="33"/>
      <c r="CB500" s="33"/>
      <c r="CC500" s="33"/>
      <c r="CD500" s="33"/>
      <c r="CE500" s="33"/>
      <c r="CF500" s="33"/>
      <c r="CG500" s="33"/>
      <c r="CH500" s="33"/>
      <c r="CI500" s="33"/>
      <c r="CJ500" s="33"/>
      <c r="CK500" s="33"/>
      <c r="CL500" s="33"/>
      <c r="CM500" s="33"/>
      <c r="CN500" s="33"/>
      <c r="CO500" s="33"/>
      <c r="CP500" s="33"/>
      <c r="CQ500" s="33"/>
      <c r="CR500" s="33"/>
      <c r="CS500" s="33"/>
      <c r="CT500" s="33"/>
      <c r="CU500" s="33"/>
      <c r="CV500" s="33"/>
      <c r="CW500" s="33"/>
      <c r="CX500" s="33"/>
      <c r="CY500" s="33"/>
      <c r="CZ500" s="33"/>
      <c r="DA500" s="33"/>
      <c r="DB500" s="33"/>
      <c r="DC500" s="33"/>
      <c r="DD500" s="33"/>
      <c r="DE500" s="33"/>
      <c r="DF500" s="33"/>
      <c r="DG500" s="33"/>
      <c r="DH500" s="33"/>
      <c r="DI500" s="33"/>
      <c r="DJ500" s="33"/>
      <c r="DK500" s="33"/>
      <c r="DL500" s="33"/>
      <c r="DM500" s="33"/>
      <c r="DN500" s="33"/>
      <c r="DO500" s="33"/>
      <c r="DP500" s="33"/>
      <c r="DQ500" s="33"/>
      <c r="DR500" s="33"/>
      <c r="DS500" s="33"/>
      <c r="DT500" s="33"/>
      <c r="DU500" s="33"/>
      <c r="DV500" s="33"/>
      <c r="DW500" s="33"/>
      <c r="DX500" s="33"/>
      <c r="DY500" s="33"/>
      <c r="DZ500" s="33"/>
      <c r="EA500" s="33"/>
      <c r="EB500" s="33"/>
      <c r="EC500" s="33"/>
      <c r="ED500" s="33"/>
      <c r="EE500" s="33"/>
      <c r="EF500" s="33"/>
      <c r="EG500" s="33"/>
      <c r="EH500" s="33"/>
      <c r="EI500" s="33"/>
      <c r="EJ500" s="33"/>
      <c r="EK500" s="33"/>
      <c r="EL500" s="33"/>
      <c r="EM500" s="33"/>
      <c r="EN500" s="33"/>
      <c r="EO500" s="33"/>
      <c r="EP500" s="33"/>
      <c r="EQ500" s="33"/>
      <c r="ER500" s="33"/>
      <c r="ES500" s="33"/>
      <c r="ET500" s="33"/>
      <c r="EU500" s="33"/>
      <c r="EV500" s="33"/>
      <c r="EW500" s="33"/>
      <c r="EX500" s="33"/>
      <c r="EY500" s="33"/>
      <c r="EZ500" s="33"/>
      <c r="FA500" s="33"/>
      <c r="FB500" s="33"/>
      <c r="FC500" s="33"/>
      <c r="FD500" s="33"/>
      <c r="FE500" s="33"/>
      <c r="FF500" s="33"/>
      <c r="FG500" s="33"/>
    </row>
    <row r="501" spans="1:163" s="52" customFormat="1" ht="15.75" customHeight="1" x14ac:dyDescent="0.25">
      <c r="A501" s="1"/>
      <c r="B501" s="18"/>
      <c r="C501" s="18"/>
      <c r="D501" s="18"/>
      <c r="E501" s="18"/>
      <c r="F501" s="18"/>
      <c r="G501" s="18"/>
      <c r="H501" s="18"/>
      <c r="I501" s="18"/>
      <c r="J501" s="18"/>
      <c r="K501" s="18"/>
      <c r="L501" s="18"/>
      <c r="M501" s="18"/>
      <c r="N501" s="18"/>
      <c r="O501"/>
      <c r="P501"/>
      <c r="Q501" s="2"/>
      <c r="R501" s="2"/>
      <c r="S501" s="2"/>
      <c r="T501" s="3"/>
      <c r="U501" s="10"/>
      <c r="V501" s="10"/>
      <c r="W501" s="2"/>
      <c r="X501" s="2"/>
      <c r="Y501" s="2"/>
      <c r="Z501" s="33"/>
      <c r="AA501" s="33"/>
      <c r="AB501" s="33"/>
      <c r="AC501" s="33"/>
      <c r="AD501" s="33"/>
      <c r="AE501" s="33"/>
      <c r="AF501" s="33"/>
      <c r="AG501" s="33"/>
      <c r="AH501" s="33"/>
      <c r="AI501" s="33"/>
      <c r="AJ501" s="33"/>
      <c r="AK501" s="33"/>
      <c r="AL501" s="33"/>
      <c r="AM501" s="33"/>
      <c r="AN501" s="33"/>
      <c r="AO501" s="33"/>
      <c r="AP501" s="33"/>
      <c r="AQ501" s="33"/>
      <c r="AR501" s="33"/>
      <c r="AS501" s="33"/>
      <c r="AT501" s="33"/>
      <c r="AU501" s="33"/>
      <c r="AV501" s="33"/>
      <c r="AW501" s="33"/>
      <c r="AX501" s="33"/>
      <c r="AY501" s="33"/>
      <c r="AZ501" s="33"/>
      <c r="BA501" s="33"/>
      <c r="BB501" s="33"/>
      <c r="BC501" s="33"/>
      <c r="BD501" s="33"/>
      <c r="BE501" s="33"/>
      <c r="BF501" s="33"/>
      <c r="BG501" s="33"/>
      <c r="BH501" s="33"/>
      <c r="BI501" s="33"/>
      <c r="BJ501" s="33"/>
      <c r="BK501" s="33"/>
      <c r="BL501" s="33"/>
      <c r="BM501" s="33"/>
      <c r="BN501" s="33"/>
      <c r="BO501" s="33"/>
      <c r="BP501" s="33"/>
      <c r="BQ501" s="33"/>
      <c r="BR501" s="33"/>
      <c r="BS501" s="33"/>
      <c r="BT501" s="33"/>
      <c r="BU501" s="33"/>
      <c r="BV501" s="33"/>
      <c r="BW501" s="33"/>
      <c r="BX501" s="33"/>
      <c r="BY501" s="33"/>
      <c r="BZ501" s="33"/>
      <c r="CA501" s="33"/>
      <c r="CB501" s="33"/>
      <c r="CC501" s="33"/>
      <c r="CD501" s="33"/>
      <c r="CE501" s="33"/>
      <c r="CF501" s="33"/>
      <c r="CG501" s="33"/>
      <c r="CH501" s="33"/>
      <c r="CI501" s="33"/>
      <c r="CJ501" s="33"/>
      <c r="CK501" s="33"/>
      <c r="CL501" s="33"/>
      <c r="CM501" s="33"/>
      <c r="CN501" s="33"/>
      <c r="CO501" s="33"/>
      <c r="CP501" s="33"/>
      <c r="CQ501" s="33"/>
      <c r="CR501" s="33"/>
      <c r="CS501" s="33"/>
      <c r="CT501" s="33"/>
      <c r="CU501" s="33"/>
      <c r="CV501" s="33"/>
      <c r="CW501" s="33"/>
      <c r="CX501" s="33"/>
      <c r="CY501" s="33"/>
      <c r="CZ501" s="33"/>
      <c r="DA501" s="33"/>
      <c r="DB501" s="33"/>
      <c r="DC501" s="33"/>
      <c r="DD501" s="33"/>
      <c r="DE501" s="33"/>
      <c r="DF501" s="33"/>
      <c r="DG501" s="33"/>
      <c r="DH501" s="33"/>
      <c r="DI501" s="33"/>
      <c r="DJ501" s="33"/>
      <c r="DK501" s="33"/>
      <c r="DL501" s="33"/>
      <c r="DM501" s="33"/>
      <c r="DN501" s="33"/>
      <c r="DO501" s="33"/>
      <c r="DP501" s="33"/>
      <c r="DQ501" s="33"/>
      <c r="DR501" s="33"/>
      <c r="DS501" s="33"/>
      <c r="DT501" s="33"/>
      <c r="DU501" s="33"/>
      <c r="DV501" s="33"/>
      <c r="DW501" s="33"/>
      <c r="DX501" s="33"/>
      <c r="DY501" s="33"/>
      <c r="DZ501" s="33"/>
      <c r="EA501" s="33"/>
      <c r="EB501" s="33"/>
      <c r="EC501" s="33"/>
      <c r="ED501" s="33"/>
      <c r="EE501" s="33"/>
      <c r="EF501" s="33"/>
      <c r="EG501" s="33"/>
      <c r="EH501" s="33"/>
      <c r="EI501" s="33"/>
      <c r="EJ501" s="33"/>
      <c r="EK501" s="33"/>
      <c r="EL501" s="33"/>
      <c r="EM501" s="33"/>
      <c r="EN501" s="33"/>
      <c r="EO501" s="33"/>
      <c r="EP501" s="33"/>
      <c r="EQ501" s="33"/>
      <c r="ER501" s="33"/>
      <c r="ES501" s="33"/>
      <c r="ET501" s="33"/>
      <c r="EU501" s="33"/>
      <c r="EV501" s="33"/>
      <c r="EW501" s="33"/>
      <c r="EX501" s="33"/>
      <c r="EY501" s="33"/>
      <c r="EZ501" s="33"/>
      <c r="FA501" s="33"/>
      <c r="FB501" s="33"/>
      <c r="FC501" s="33"/>
      <c r="FD501" s="33"/>
      <c r="FE501" s="33"/>
      <c r="FF501" s="33"/>
      <c r="FG501" s="33"/>
    </row>
    <row r="502" spans="1:163" s="52" customFormat="1" ht="15.75" customHeight="1" x14ac:dyDescent="0.25">
      <c r="A502" s="1"/>
      <c r="B502" s="18"/>
      <c r="C502" s="18"/>
      <c r="D502" s="18"/>
      <c r="E502" s="18"/>
      <c r="F502" s="18"/>
      <c r="G502" s="18"/>
      <c r="H502" s="18"/>
      <c r="I502" s="18"/>
      <c r="J502" s="18"/>
      <c r="K502" s="18"/>
      <c r="L502" s="18"/>
      <c r="M502" s="18"/>
      <c r="N502" s="18"/>
      <c r="O502"/>
      <c r="P502"/>
      <c r="Q502" s="2"/>
      <c r="R502" s="2"/>
      <c r="S502" s="2"/>
      <c r="T502" s="3"/>
      <c r="U502" s="10"/>
      <c r="V502" s="10"/>
      <c r="W502" s="2"/>
      <c r="X502" s="2"/>
      <c r="Y502" s="2"/>
      <c r="Z502" s="33"/>
      <c r="AA502" s="33"/>
      <c r="AB502" s="33"/>
      <c r="AC502" s="33"/>
      <c r="AD502" s="33"/>
      <c r="AE502" s="33"/>
      <c r="AF502" s="33"/>
      <c r="AG502" s="33"/>
      <c r="AH502" s="33"/>
      <c r="AI502" s="33"/>
      <c r="AJ502" s="33"/>
      <c r="AK502" s="33"/>
      <c r="AL502" s="33"/>
      <c r="AM502" s="33"/>
      <c r="AN502" s="33"/>
      <c r="AO502" s="33"/>
      <c r="AP502" s="33"/>
      <c r="AQ502" s="33"/>
      <c r="AR502" s="33"/>
      <c r="AS502" s="33"/>
      <c r="AT502" s="33"/>
      <c r="AU502" s="33"/>
      <c r="AV502" s="33"/>
      <c r="AW502" s="33"/>
      <c r="AX502" s="33"/>
      <c r="AY502" s="33"/>
      <c r="AZ502" s="33"/>
      <c r="BA502" s="33"/>
      <c r="BB502" s="33"/>
      <c r="BC502" s="33"/>
      <c r="BD502" s="33"/>
      <c r="BE502" s="33"/>
      <c r="BF502" s="33"/>
      <c r="BG502" s="33"/>
      <c r="BH502" s="33"/>
      <c r="BI502" s="33"/>
      <c r="BJ502" s="33"/>
      <c r="BK502" s="33"/>
      <c r="BL502" s="33"/>
      <c r="BM502" s="33"/>
      <c r="BN502" s="33"/>
      <c r="BO502" s="33"/>
      <c r="BP502" s="33"/>
      <c r="BQ502" s="33"/>
      <c r="BR502" s="33"/>
      <c r="BS502" s="33"/>
      <c r="BT502" s="33"/>
      <c r="BU502" s="33"/>
      <c r="BV502" s="33"/>
      <c r="BW502" s="33"/>
      <c r="BX502" s="33"/>
      <c r="BY502" s="33"/>
      <c r="BZ502" s="33"/>
      <c r="CA502" s="33"/>
      <c r="CB502" s="33"/>
      <c r="CC502" s="33"/>
      <c r="CD502" s="33"/>
      <c r="CE502" s="33"/>
      <c r="CF502" s="33"/>
      <c r="CG502" s="33"/>
      <c r="CH502" s="33"/>
      <c r="CI502" s="33"/>
      <c r="CJ502" s="33"/>
      <c r="CK502" s="33"/>
      <c r="CL502" s="33"/>
      <c r="CM502" s="33"/>
      <c r="CN502" s="33"/>
      <c r="CO502" s="33"/>
      <c r="CP502" s="33"/>
      <c r="CQ502" s="33"/>
      <c r="CR502" s="33"/>
      <c r="CS502" s="33"/>
      <c r="CT502" s="33"/>
      <c r="CU502" s="33"/>
      <c r="CV502" s="33"/>
      <c r="CW502" s="33"/>
      <c r="CX502" s="33"/>
      <c r="CY502" s="33"/>
      <c r="CZ502" s="33"/>
      <c r="DA502" s="33"/>
      <c r="DB502" s="33"/>
      <c r="DC502" s="33"/>
      <c r="DD502" s="33"/>
      <c r="DE502" s="33"/>
      <c r="DF502" s="33"/>
      <c r="DG502" s="33"/>
      <c r="DH502" s="33"/>
      <c r="DI502" s="33"/>
      <c r="DJ502" s="33"/>
      <c r="DK502" s="33"/>
      <c r="DL502" s="33"/>
      <c r="DM502" s="33"/>
      <c r="DN502" s="33"/>
      <c r="DO502" s="33"/>
      <c r="DP502" s="33"/>
      <c r="DQ502" s="33"/>
      <c r="DR502" s="33"/>
      <c r="DS502" s="33"/>
      <c r="DT502" s="33"/>
      <c r="DU502" s="33"/>
      <c r="DV502" s="33"/>
      <c r="DW502" s="33"/>
      <c r="DX502" s="33"/>
      <c r="DY502" s="33"/>
      <c r="DZ502" s="33"/>
      <c r="EA502" s="33"/>
      <c r="EB502" s="33"/>
      <c r="EC502" s="33"/>
      <c r="ED502" s="33"/>
      <c r="EE502" s="33"/>
      <c r="EF502" s="33"/>
      <c r="EG502" s="33"/>
      <c r="EH502" s="33"/>
      <c r="EI502" s="33"/>
      <c r="EJ502" s="33"/>
      <c r="EK502" s="33"/>
      <c r="EL502" s="33"/>
      <c r="EM502" s="33"/>
      <c r="EN502" s="33"/>
      <c r="EO502" s="33"/>
      <c r="EP502" s="33"/>
      <c r="EQ502" s="33"/>
      <c r="ER502" s="33"/>
      <c r="ES502" s="33"/>
      <c r="ET502" s="33"/>
      <c r="EU502" s="33"/>
      <c r="EV502" s="33"/>
      <c r="EW502" s="33"/>
      <c r="EX502" s="33"/>
      <c r="EY502" s="33"/>
      <c r="EZ502" s="33"/>
      <c r="FA502" s="33"/>
      <c r="FB502" s="33"/>
      <c r="FC502" s="33"/>
      <c r="FD502" s="33"/>
      <c r="FE502" s="33"/>
      <c r="FF502" s="33"/>
      <c r="FG502" s="33"/>
    </row>
    <row r="503" spans="1:163" s="52" customFormat="1" ht="15.75" customHeight="1" x14ac:dyDescent="0.25">
      <c r="A503" s="1"/>
      <c r="B503" s="18"/>
      <c r="C503" s="18"/>
      <c r="D503" s="18"/>
      <c r="E503" s="18"/>
      <c r="F503" s="18"/>
      <c r="G503" s="18"/>
      <c r="H503" s="18"/>
      <c r="I503" s="18"/>
      <c r="J503" s="18"/>
      <c r="K503" s="18"/>
      <c r="L503" s="18"/>
      <c r="M503" s="18"/>
      <c r="N503" s="18"/>
      <c r="O503"/>
      <c r="P503"/>
      <c r="Q503" s="2"/>
      <c r="R503" s="2"/>
      <c r="S503" s="2"/>
      <c r="T503" s="3"/>
      <c r="U503" s="10"/>
      <c r="V503" s="10"/>
      <c r="W503" s="2"/>
      <c r="X503" s="2"/>
      <c r="Y503" s="2"/>
      <c r="Z503" s="33"/>
      <c r="AA503" s="33"/>
      <c r="AB503" s="33"/>
      <c r="AC503" s="33"/>
      <c r="AD503" s="33"/>
      <c r="AE503" s="33"/>
      <c r="AF503" s="33"/>
      <c r="AG503" s="33"/>
      <c r="AH503" s="33"/>
      <c r="AI503" s="33"/>
      <c r="AJ503" s="33"/>
      <c r="AK503" s="33"/>
      <c r="AL503" s="33"/>
      <c r="AM503" s="33"/>
      <c r="AN503" s="33"/>
      <c r="AO503" s="33"/>
      <c r="AP503" s="33"/>
      <c r="AQ503" s="33"/>
      <c r="AR503" s="33"/>
      <c r="AS503" s="33"/>
      <c r="AT503" s="33"/>
      <c r="AU503" s="33"/>
      <c r="AV503" s="33"/>
      <c r="AW503" s="33"/>
      <c r="AX503" s="33"/>
      <c r="AY503" s="33"/>
      <c r="AZ503" s="33"/>
      <c r="BA503" s="33"/>
      <c r="BB503" s="33"/>
      <c r="BC503" s="33"/>
      <c r="BD503" s="33"/>
      <c r="BE503" s="33"/>
      <c r="BF503" s="33"/>
      <c r="BG503" s="33"/>
      <c r="BH503" s="33"/>
      <c r="BI503" s="33"/>
      <c r="BJ503" s="33"/>
      <c r="BK503" s="33"/>
      <c r="BL503" s="33"/>
      <c r="BM503" s="33"/>
      <c r="BN503" s="33"/>
      <c r="BO503" s="33"/>
      <c r="BP503" s="33"/>
      <c r="BQ503" s="33"/>
      <c r="BR503" s="33"/>
      <c r="BS503" s="33"/>
      <c r="BT503" s="33"/>
      <c r="BU503" s="33"/>
      <c r="BV503" s="33"/>
      <c r="BW503" s="33"/>
      <c r="BX503" s="33"/>
      <c r="BY503" s="33"/>
      <c r="BZ503" s="33"/>
      <c r="CA503" s="33"/>
      <c r="CB503" s="33"/>
      <c r="CC503" s="33"/>
      <c r="CD503" s="33"/>
      <c r="CE503" s="33"/>
      <c r="CF503" s="33"/>
      <c r="CG503" s="33"/>
      <c r="CH503" s="33"/>
      <c r="CI503" s="33"/>
      <c r="CJ503" s="33"/>
      <c r="CK503" s="33"/>
      <c r="CL503" s="33"/>
      <c r="CM503" s="33"/>
      <c r="CN503" s="33"/>
      <c r="CO503" s="33"/>
      <c r="CP503" s="33"/>
      <c r="CQ503" s="33"/>
      <c r="CR503" s="33"/>
      <c r="CS503" s="33"/>
      <c r="CT503" s="33"/>
      <c r="CU503" s="33"/>
      <c r="CV503" s="33"/>
      <c r="CW503" s="33"/>
      <c r="CX503" s="33"/>
      <c r="CY503" s="33"/>
      <c r="CZ503" s="33"/>
      <c r="DA503" s="33"/>
      <c r="DB503" s="33"/>
      <c r="DC503" s="33"/>
      <c r="DD503" s="33"/>
      <c r="DE503" s="33"/>
      <c r="DF503" s="33"/>
      <c r="DG503" s="33"/>
      <c r="DH503" s="33"/>
      <c r="DI503" s="33"/>
      <c r="DJ503" s="33"/>
      <c r="DK503" s="33"/>
      <c r="DL503" s="33"/>
      <c r="DM503" s="33"/>
      <c r="DN503" s="33"/>
      <c r="DO503" s="33"/>
      <c r="DP503" s="33"/>
      <c r="DQ503" s="33"/>
      <c r="DR503" s="33"/>
      <c r="DS503" s="33"/>
      <c r="DT503" s="33"/>
      <c r="DU503" s="33"/>
      <c r="DV503" s="33"/>
      <c r="DW503" s="33"/>
      <c r="DX503" s="33"/>
      <c r="DY503" s="33"/>
      <c r="DZ503" s="33"/>
      <c r="EA503" s="33"/>
      <c r="EB503" s="33"/>
      <c r="EC503" s="33"/>
      <c r="ED503" s="33"/>
      <c r="EE503" s="33"/>
      <c r="EF503" s="33"/>
      <c r="EG503" s="33"/>
      <c r="EH503" s="33"/>
      <c r="EI503" s="33"/>
      <c r="EJ503" s="33"/>
      <c r="EK503" s="33"/>
      <c r="EL503" s="33"/>
      <c r="EM503" s="33"/>
      <c r="EN503" s="33"/>
      <c r="EO503" s="33"/>
      <c r="EP503" s="33"/>
      <c r="EQ503" s="33"/>
      <c r="ER503" s="33"/>
      <c r="ES503" s="33"/>
      <c r="ET503" s="33"/>
      <c r="EU503" s="33"/>
      <c r="EV503" s="33"/>
      <c r="EW503" s="33"/>
      <c r="EX503" s="33"/>
      <c r="EY503" s="33"/>
      <c r="EZ503" s="33"/>
      <c r="FA503" s="33"/>
      <c r="FB503" s="33"/>
      <c r="FC503" s="33"/>
      <c r="FD503" s="33"/>
      <c r="FE503" s="33"/>
      <c r="FF503" s="33"/>
      <c r="FG503" s="33"/>
    </row>
    <row r="504" spans="1:163" s="52" customFormat="1" ht="15.75" customHeight="1" x14ac:dyDescent="0.25">
      <c r="A504" s="1"/>
      <c r="B504" s="18"/>
      <c r="C504" s="18"/>
      <c r="D504" s="18"/>
      <c r="E504" s="18"/>
      <c r="F504" s="18"/>
      <c r="G504" s="18"/>
      <c r="H504" s="18"/>
      <c r="I504" s="18"/>
      <c r="J504" s="18"/>
      <c r="K504" s="18"/>
      <c r="L504" s="18"/>
      <c r="M504" s="18"/>
      <c r="N504" s="18"/>
      <c r="O504"/>
      <c r="P504"/>
      <c r="Q504" s="2"/>
      <c r="R504" s="2"/>
      <c r="S504" s="2"/>
      <c r="T504" s="3"/>
      <c r="U504" s="10"/>
      <c r="V504" s="10"/>
      <c r="W504" s="2"/>
      <c r="X504" s="2"/>
      <c r="Y504" s="2"/>
      <c r="Z504" s="33"/>
      <c r="AA504" s="33"/>
      <c r="AB504" s="33"/>
      <c r="AC504" s="33"/>
      <c r="AD504" s="33"/>
      <c r="AE504" s="33"/>
      <c r="AF504" s="33"/>
      <c r="AG504" s="33"/>
      <c r="AH504" s="33"/>
      <c r="AI504" s="33"/>
      <c r="AJ504" s="33"/>
      <c r="AK504" s="33"/>
      <c r="AL504" s="33"/>
      <c r="AM504" s="33"/>
      <c r="AN504" s="33"/>
      <c r="AO504" s="33"/>
      <c r="AP504" s="33"/>
      <c r="AQ504" s="33"/>
      <c r="AR504" s="33"/>
      <c r="AS504" s="33"/>
      <c r="AT504" s="33"/>
      <c r="AU504" s="33"/>
      <c r="AV504" s="33"/>
      <c r="AW504" s="33"/>
      <c r="AX504" s="33"/>
      <c r="AY504" s="33"/>
      <c r="AZ504" s="33"/>
      <c r="BA504" s="33"/>
      <c r="BB504" s="33"/>
      <c r="BC504" s="33"/>
      <c r="BD504" s="33"/>
      <c r="BE504" s="33"/>
      <c r="BF504" s="33"/>
      <c r="BG504" s="33"/>
      <c r="BH504" s="33"/>
      <c r="BI504" s="33"/>
      <c r="BJ504" s="33"/>
      <c r="BK504" s="33"/>
      <c r="BL504" s="33"/>
      <c r="BM504" s="33"/>
      <c r="BN504" s="33"/>
      <c r="BO504" s="33"/>
      <c r="BP504" s="33"/>
      <c r="BQ504" s="33"/>
      <c r="BR504" s="33"/>
      <c r="BS504" s="33"/>
      <c r="BT504" s="33"/>
      <c r="BU504" s="33"/>
      <c r="BV504" s="33"/>
      <c r="BW504" s="33"/>
      <c r="BX504" s="33"/>
      <c r="BY504" s="33"/>
      <c r="BZ504" s="33"/>
      <c r="CA504" s="33"/>
      <c r="CB504" s="33"/>
      <c r="CC504" s="33"/>
      <c r="CD504" s="33"/>
      <c r="CE504" s="33"/>
      <c r="CF504" s="33"/>
      <c r="CG504" s="33"/>
      <c r="CH504" s="33"/>
      <c r="CI504" s="33"/>
      <c r="CJ504" s="33"/>
      <c r="CK504" s="33"/>
      <c r="CL504" s="33"/>
      <c r="CM504" s="33"/>
      <c r="CN504" s="33"/>
      <c r="CO504" s="33"/>
      <c r="CP504" s="33"/>
      <c r="CQ504" s="33"/>
      <c r="CR504" s="33"/>
      <c r="CS504" s="33"/>
      <c r="CT504" s="33"/>
      <c r="CU504" s="33"/>
      <c r="CV504" s="33"/>
      <c r="CW504" s="33"/>
      <c r="CX504" s="33"/>
      <c r="CY504" s="33"/>
      <c r="CZ504" s="33"/>
      <c r="DA504" s="33"/>
      <c r="DB504" s="33"/>
      <c r="DC504" s="33"/>
      <c r="DD504" s="33"/>
      <c r="DE504" s="33"/>
      <c r="DF504" s="33"/>
      <c r="DG504" s="33"/>
      <c r="DH504" s="33"/>
      <c r="DI504" s="33"/>
      <c r="DJ504" s="33"/>
      <c r="DK504" s="33"/>
      <c r="DL504" s="33"/>
      <c r="DM504" s="33"/>
      <c r="DN504" s="33"/>
      <c r="DO504" s="33"/>
      <c r="DP504" s="33"/>
      <c r="DQ504" s="33"/>
      <c r="DR504" s="33"/>
      <c r="DS504" s="33"/>
      <c r="DT504" s="33"/>
      <c r="DU504" s="33"/>
      <c r="DV504" s="33"/>
      <c r="DW504" s="33"/>
      <c r="DX504" s="33"/>
      <c r="DY504" s="33"/>
      <c r="DZ504" s="33"/>
      <c r="EA504" s="33"/>
      <c r="EB504" s="33"/>
      <c r="EC504" s="33"/>
      <c r="ED504" s="33"/>
      <c r="EE504" s="33"/>
      <c r="EF504" s="33"/>
      <c r="EG504" s="33"/>
      <c r="EH504" s="33"/>
      <c r="EI504" s="33"/>
      <c r="EJ504" s="33"/>
      <c r="EK504" s="33"/>
      <c r="EL504" s="33"/>
      <c r="EM504" s="33"/>
      <c r="EN504" s="33"/>
      <c r="EO504" s="33"/>
      <c r="EP504" s="33"/>
      <c r="EQ504" s="33"/>
      <c r="ER504" s="33"/>
      <c r="ES504" s="33"/>
      <c r="ET504" s="33"/>
      <c r="EU504" s="33"/>
      <c r="EV504" s="33"/>
      <c r="EW504" s="33"/>
      <c r="EX504" s="33"/>
      <c r="EY504" s="33"/>
      <c r="EZ504" s="33"/>
      <c r="FA504" s="33"/>
      <c r="FB504" s="33"/>
      <c r="FC504" s="33"/>
      <c r="FD504" s="33"/>
      <c r="FE504" s="33"/>
      <c r="FF504" s="33"/>
      <c r="FG504" s="33"/>
    </row>
    <row r="505" spans="1:163" s="52" customFormat="1" ht="15.75" customHeight="1" x14ac:dyDescent="0.25">
      <c r="A505" s="1"/>
      <c r="B505" s="18"/>
      <c r="C505" s="18"/>
      <c r="D505" s="18"/>
      <c r="E505" s="18"/>
      <c r="F505" s="18"/>
      <c r="G505" s="18"/>
      <c r="H505" s="18"/>
      <c r="I505" s="18"/>
      <c r="J505" s="18"/>
      <c r="K505" s="18"/>
      <c r="L505" s="18"/>
      <c r="M505" s="18"/>
      <c r="N505" s="18"/>
      <c r="O505"/>
      <c r="P505"/>
      <c r="Q505" s="2"/>
      <c r="R505" s="2"/>
      <c r="S505" s="2"/>
      <c r="T505" s="3"/>
      <c r="U505" s="10"/>
      <c r="V505" s="10"/>
      <c r="W505" s="2"/>
      <c r="X505" s="2"/>
      <c r="Y505" s="2"/>
      <c r="Z505" s="33"/>
      <c r="AA505" s="33"/>
      <c r="AB505" s="33"/>
      <c r="AC505" s="33"/>
      <c r="AD505" s="33"/>
      <c r="AE505" s="33"/>
      <c r="AF505" s="33"/>
      <c r="AG505" s="33"/>
      <c r="AH505" s="33"/>
      <c r="AI505" s="33"/>
      <c r="AJ505" s="33"/>
      <c r="AK505" s="33"/>
      <c r="AL505" s="33"/>
      <c r="AM505" s="33"/>
      <c r="AN505" s="33"/>
      <c r="AO505" s="33"/>
      <c r="AP505" s="33"/>
      <c r="AQ505" s="33"/>
      <c r="AR505" s="33"/>
      <c r="AS505" s="33"/>
      <c r="AT505" s="33"/>
      <c r="AU505" s="33"/>
      <c r="AV505" s="33"/>
      <c r="AW505" s="33"/>
      <c r="AX505" s="33"/>
      <c r="AY505" s="33"/>
      <c r="AZ505" s="33"/>
      <c r="BA505" s="33"/>
      <c r="BB505" s="33"/>
      <c r="BC505" s="33"/>
      <c r="BD505" s="33"/>
      <c r="BE505" s="33"/>
      <c r="BF505" s="33"/>
      <c r="BG505" s="33"/>
      <c r="BH505" s="33"/>
      <c r="BI505" s="33"/>
      <c r="BJ505" s="33"/>
      <c r="BK505" s="33"/>
      <c r="BL505" s="33"/>
      <c r="BM505" s="33"/>
      <c r="BN505" s="33"/>
      <c r="BO505" s="33"/>
      <c r="BP505" s="33"/>
      <c r="BQ505" s="33"/>
      <c r="BR505" s="33"/>
      <c r="BS505" s="33"/>
      <c r="BT505" s="33"/>
      <c r="BU505" s="33"/>
      <c r="BV505" s="33"/>
      <c r="BW505" s="33"/>
      <c r="BX505" s="33"/>
      <c r="BY505" s="33"/>
      <c r="BZ505" s="33"/>
      <c r="CA505" s="33"/>
      <c r="CB505" s="33"/>
      <c r="CC505" s="33"/>
      <c r="CD505" s="33"/>
      <c r="CE505" s="33"/>
      <c r="CF505" s="33"/>
      <c r="CG505" s="33"/>
      <c r="CH505" s="33"/>
      <c r="CI505" s="33"/>
      <c r="CJ505" s="33"/>
      <c r="CK505" s="33"/>
      <c r="CL505" s="33"/>
      <c r="CM505" s="33"/>
      <c r="CN505" s="33"/>
      <c r="CO505" s="33"/>
      <c r="CP505" s="33"/>
      <c r="CQ505" s="33"/>
      <c r="CR505" s="33"/>
      <c r="CS505" s="33"/>
      <c r="CT505" s="33"/>
      <c r="CU505" s="33"/>
      <c r="CV505" s="33"/>
      <c r="CW505" s="33"/>
      <c r="CX505" s="33"/>
      <c r="CY505" s="33"/>
      <c r="CZ505" s="33"/>
      <c r="DA505" s="33"/>
      <c r="DB505" s="33"/>
      <c r="DC505" s="33"/>
      <c r="DD505" s="33"/>
      <c r="DE505" s="33"/>
      <c r="DF505" s="33"/>
      <c r="DG505" s="33"/>
      <c r="DH505" s="33"/>
      <c r="DI505" s="33"/>
      <c r="DJ505" s="33"/>
      <c r="DK505" s="33"/>
      <c r="DL505" s="33"/>
      <c r="DM505" s="33"/>
      <c r="DN505" s="33"/>
      <c r="DO505" s="33"/>
      <c r="DP505" s="33"/>
      <c r="DQ505" s="33"/>
      <c r="DR505" s="33"/>
      <c r="DS505" s="33"/>
      <c r="DT505" s="33"/>
      <c r="DU505" s="33"/>
      <c r="DV505" s="33"/>
      <c r="DW505" s="33"/>
      <c r="DX505" s="33"/>
      <c r="DY505" s="33"/>
      <c r="DZ505" s="33"/>
      <c r="EA505" s="33"/>
      <c r="EB505" s="33"/>
      <c r="EC505" s="33"/>
      <c r="ED505" s="33"/>
      <c r="EE505" s="33"/>
      <c r="EF505" s="33"/>
      <c r="EG505" s="33"/>
      <c r="EH505" s="33"/>
      <c r="EI505" s="33"/>
      <c r="EJ505" s="33"/>
      <c r="EK505" s="33"/>
      <c r="EL505" s="33"/>
      <c r="EM505" s="33"/>
      <c r="EN505" s="33"/>
      <c r="EO505" s="33"/>
      <c r="EP505" s="33"/>
      <c r="EQ505" s="33"/>
      <c r="ER505" s="33"/>
      <c r="ES505" s="33"/>
      <c r="ET505" s="33"/>
      <c r="EU505" s="33"/>
      <c r="EV505" s="33"/>
      <c r="EW505" s="33"/>
      <c r="EX505" s="33"/>
      <c r="EY505" s="33"/>
      <c r="EZ505" s="33"/>
      <c r="FA505" s="33"/>
      <c r="FB505" s="33"/>
      <c r="FC505" s="33"/>
      <c r="FD505" s="33"/>
      <c r="FE505" s="33"/>
      <c r="FF505" s="33"/>
      <c r="FG505" s="33"/>
    </row>
    <row r="506" spans="1:163" s="52" customFormat="1" ht="15.75" customHeight="1" x14ac:dyDescent="0.25">
      <c r="A506" s="1"/>
      <c r="B506" s="18"/>
      <c r="C506" s="18"/>
      <c r="D506" s="18"/>
      <c r="E506" s="18"/>
      <c r="F506" s="18"/>
      <c r="G506" s="18"/>
      <c r="H506" s="18"/>
      <c r="I506" s="18"/>
      <c r="J506" s="18"/>
      <c r="K506" s="18"/>
      <c r="L506" s="18"/>
      <c r="M506" s="18"/>
      <c r="N506" s="18"/>
      <c r="O506"/>
      <c r="P506"/>
      <c r="Q506" s="2"/>
      <c r="R506" s="2"/>
      <c r="S506" s="2"/>
      <c r="T506" s="3"/>
      <c r="U506" s="10"/>
      <c r="V506" s="10"/>
      <c r="W506" s="2"/>
      <c r="X506" s="2"/>
      <c r="Y506" s="2"/>
      <c r="Z506" s="33"/>
      <c r="AA506" s="33"/>
      <c r="AB506" s="33"/>
      <c r="AC506" s="33"/>
      <c r="AD506" s="33"/>
      <c r="AE506" s="33"/>
      <c r="AF506" s="33"/>
      <c r="AG506" s="33"/>
      <c r="AH506" s="33"/>
      <c r="AI506" s="33"/>
      <c r="AJ506" s="33"/>
      <c r="AK506" s="33"/>
      <c r="AL506" s="33"/>
      <c r="AM506" s="33"/>
      <c r="AN506" s="33"/>
      <c r="AO506" s="33"/>
      <c r="AP506" s="33"/>
      <c r="AQ506" s="33"/>
      <c r="AR506" s="33"/>
      <c r="AS506" s="33"/>
      <c r="AT506" s="33"/>
      <c r="AU506" s="33"/>
      <c r="AV506" s="33"/>
      <c r="AW506" s="33"/>
      <c r="AX506" s="33"/>
      <c r="AY506" s="33"/>
      <c r="AZ506" s="33"/>
      <c r="BA506" s="33"/>
      <c r="BB506" s="33"/>
      <c r="BC506" s="33"/>
      <c r="BD506" s="33"/>
      <c r="BE506" s="33"/>
      <c r="BF506" s="33"/>
      <c r="BG506" s="33"/>
      <c r="BH506" s="33"/>
      <c r="BI506" s="33"/>
      <c r="BJ506" s="33"/>
      <c r="BK506" s="33"/>
      <c r="BL506" s="33"/>
      <c r="BM506" s="33"/>
      <c r="BN506" s="33"/>
      <c r="BO506" s="33"/>
      <c r="BP506" s="33"/>
      <c r="BQ506" s="33"/>
      <c r="BR506" s="33"/>
      <c r="BS506" s="33"/>
      <c r="BT506" s="33"/>
      <c r="BU506" s="33"/>
      <c r="BV506" s="33"/>
      <c r="BW506" s="33"/>
      <c r="BX506" s="33"/>
      <c r="BY506" s="33"/>
      <c r="BZ506" s="33"/>
      <c r="CA506" s="33"/>
      <c r="CB506" s="33"/>
      <c r="CC506" s="33"/>
      <c r="CD506" s="33"/>
      <c r="CE506" s="33"/>
      <c r="CF506" s="33"/>
      <c r="CG506" s="33"/>
      <c r="CH506" s="33"/>
      <c r="CI506" s="33"/>
      <c r="CJ506" s="33"/>
      <c r="CK506" s="33"/>
      <c r="CL506" s="33"/>
      <c r="CM506" s="33"/>
      <c r="CN506" s="33"/>
      <c r="CO506" s="33"/>
      <c r="CP506" s="33"/>
      <c r="CQ506" s="33"/>
      <c r="CR506" s="33"/>
      <c r="CS506" s="33"/>
      <c r="CT506" s="33"/>
      <c r="CU506" s="33"/>
      <c r="CV506" s="33"/>
      <c r="CW506" s="33"/>
      <c r="CX506" s="33"/>
      <c r="CY506" s="33"/>
      <c r="CZ506" s="33"/>
      <c r="DA506" s="33"/>
      <c r="DB506" s="33"/>
      <c r="DC506" s="33"/>
      <c r="DD506" s="33"/>
      <c r="DE506" s="33"/>
      <c r="DF506" s="33"/>
      <c r="DG506" s="33"/>
      <c r="DH506" s="33"/>
      <c r="DI506" s="33"/>
      <c r="DJ506" s="33"/>
      <c r="DK506" s="33"/>
      <c r="DL506" s="33"/>
      <c r="DM506" s="33"/>
      <c r="DN506" s="33"/>
      <c r="DO506" s="33"/>
      <c r="DP506" s="33"/>
      <c r="DQ506" s="33"/>
      <c r="DR506" s="33"/>
      <c r="DS506" s="33"/>
      <c r="DT506" s="33"/>
      <c r="DU506" s="33"/>
      <c r="DV506" s="33"/>
      <c r="DW506" s="33"/>
      <c r="DX506" s="33"/>
      <c r="DY506" s="33"/>
      <c r="DZ506" s="33"/>
      <c r="EA506" s="33"/>
      <c r="EB506" s="33"/>
      <c r="EC506" s="33"/>
      <c r="ED506" s="33"/>
      <c r="EE506" s="33"/>
      <c r="EF506" s="33"/>
      <c r="EG506" s="33"/>
      <c r="EH506" s="33"/>
      <c r="EI506" s="33"/>
      <c r="EJ506" s="33"/>
      <c r="EK506" s="33"/>
      <c r="EL506" s="33"/>
      <c r="EM506" s="33"/>
      <c r="EN506" s="33"/>
      <c r="EO506" s="33"/>
      <c r="EP506" s="33"/>
      <c r="EQ506" s="33"/>
      <c r="ER506" s="33"/>
      <c r="ES506" s="33"/>
      <c r="ET506" s="33"/>
      <c r="EU506" s="33"/>
      <c r="EV506" s="33"/>
      <c r="EW506" s="33"/>
      <c r="EX506" s="33"/>
      <c r="EY506" s="33"/>
      <c r="EZ506" s="33"/>
      <c r="FA506" s="33"/>
      <c r="FB506" s="33"/>
      <c r="FC506" s="33"/>
      <c r="FD506" s="33"/>
      <c r="FE506" s="33"/>
      <c r="FF506" s="33"/>
      <c r="FG506" s="33"/>
    </row>
    <row r="507" spans="1:163" s="52" customFormat="1" ht="15.75" customHeight="1" x14ac:dyDescent="0.25">
      <c r="A507" s="1"/>
      <c r="B507" s="18"/>
      <c r="C507" s="18"/>
      <c r="D507" s="18"/>
      <c r="E507" s="18"/>
      <c r="F507" s="18"/>
      <c r="G507" s="18"/>
      <c r="H507" s="18"/>
      <c r="I507" s="18"/>
      <c r="J507" s="18"/>
      <c r="K507" s="18"/>
      <c r="L507" s="18"/>
      <c r="M507" s="18"/>
      <c r="N507" s="18"/>
      <c r="O507"/>
      <c r="P507"/>
      <c r="Q507" s="2"/>
      <c r="R507" s="2"/>
      <c r="S507" s="2"/>
      <c r="T507" s="3"/>
      <c r="U507" s="10"/>
      <c r="V507" s="10"/>
      <c r="W507" s="2"/>
      <c r="X507" s="2"/>
      <c r="Y507" s="2"/>
      <c r="Z507" s="33"/>
      <c r="AA507" s="33"/>
      <c r="AB507" s="33"/>
      <c r="AC507" s="33"/>
      <c r="AD507" s="33"/>
      <c r="AE507" s="33"/>
      <c r="AF507" s="33"/>
      <c r="AG507" s="33"/>
      <c r="AH507" s="33"/>
      <c r="AI507" s="33"/>
      <c r="AJ507" s="33"/>
      <c r="AK507" s="33"/>
      <c r="AL507" s="33"/>
      <c r="AM507" s="33"/>
      <c r="AN507" s="33"/>
      <c r="AO507" s="33"/>
      <c r="AP507" s="33"/>
      <c r="AQ507" s="33"/>
      <c r="AR507" s="33"/>
      <c r="AS507" s="33"/>
      <c r="AT507" s="33"/>
      <c r="AU507" s="33"/>
      <c r="AV507" s="33"/>
      <c r="AW507" s="33"/>
      <c r="AX507" s="33"/>
      <c r="AY507" s="33"/>
      <c r="AZ507" s="33"/>
      <c r="BA507" s="33"/>
      <c r="BB507" s="33"/>
      <c r="BC507" s="33"/>
      <c r="BD507" s="33"/>
      <c r="BE507" s="33"/>
      <c r="BF507" s="33"/>
      <c r="BG507" s="33"/>
      <c r="BH507" s="33"/>
      <c r="BI507" s="33"/>
      <c r="BJ507" s="33"/>
      <c r="BK507" s="33"/>
      <c r="BL507" s="33"/>
      <c r="BM507" s="33"/>
      <c r="BN507" s="33"/>
      <c r="BO507" s="33"/>
      <c r="BP507" s="33"/>
      <c r="BQ507" s="33"/>
      <c r="BR507" s="33"/>
      <c r="BS507" s="33"/>
      <c r="BT507" s="33"/>
      <c r="BU507" s="33"/>
      <c r="BV507" s="33"/>
      <c r="BW507" s="33"/>
      <c r="BX507" s="33"/>
      <c r="BY507" s="33"/>
      <c r="BZ507" s="33"/>
      <c r="CA507" s="33"/>
      <c r="CB507" s="33"/>
      <c r="CC507" s="33"/>
      <c r="CD507" s="33"/>
      <c r="CE507" s="33"/>
      <c r="CF507" s="33"/>
      <c r="CG507" s="33"/>
      <c r="CH507" s="33"/>
      <c r="CI507" s="33"/>
      <c r="CJ507" s="33"/>
      <c r="CK507" s="33"/>
      <c r="CL507" s="33"/>
      <c r="CM507" s="33"/>
      <c r="CN507" s="33"/>
      <c r="CO507" s="33"/>
      <c r="CP507" s="33"/>
      <c r="CQ507" s="33"/>
      <c r="CR507" s="33"/>
      <c r="CS507" s="33"/>
      <c r="CT507" s="33"/>
      <c r="CU507" s="33"/>
      <c r="CV507" s="33"/>
      <c r="CW507" s="33"/>
      <c r="CX507" s="33"/>
      <c r="CY507" s="33"/>
      <c r="CZ507" s="33"/>
      <c r="DA507" s="33"/>
      <c r="DB507" s="33"/>
      <c r="DC507" s="33"/>
      <c r="DD507" s="33"/>
      <c r="DE507" s="33"/>
      <c r="DF507" s="33"/>
      <c r="DG507" s="33"/>
      <c r="DH507" s="33"/>
      <c r="DI507" s="33"/>
      <c r="DJ507" s="33"/>
      <c r="DK507" s="33"/>
      <c r="DL507" s="33"/>
      <c r="DM507" s="33"/>
      <c r="DN507" s="33"/>
      <c r="DO507" s="33"/>
      <c r="DP507" s="33"/>
      <c r="DQ507" s="33"/>
      <c r="DR507" s="33"/>
      <c r="DS507" s="33"/>
      <c r="DT507" s="33"/>
      <c r="DU507" s="33"/>
      <c r="DV507" s="33"/>
      <c r="DW507" s="33"/>
      <c r="DX507" s="33"/>
      <c r="DY507" s="33"/>
      <c r="DZ507" s="33"/>
      <c r="EA507" s="33"/>
      <c r="EB507" s="33"/>
      <c r="EC507" s="33"/>
      <c r="ED507" s="33"/>
      <c r="EE507" s="33"/>
      <c r="EF507" s="33"/>
      <c r="EG507" s="33"/>
      <c r="EH507" s="33"/>
      <c r="EI507" s="33"/>
      <c r="EJ507" s="33"/>
      <c r="EK507" s="33"/>
      <c r="EL507" s="33"/>
      <c r="EM507" s="33"/>
      <c r="EN507" s="33"/>
      <c r="EO507" s="33"/>
      <c r="EP507" s="33"/>
      <c r="EQ507" s="33"/>
      <c r="ER507" s="33"/>
      <c r="ES507" s="33"/>
      <c r="ET507" s="33"/>
      <c r="EU507" s="33"/>
      <c r="EV507" s="33"/>
      <c r="EW507" s="33"/>
      <c r="EX507" s="33"/>
      <c r="EY507" s="33"/>
      <c r="EZ507" s="33"/>
      <c r="FA507" s="33"/>
      <c r="FB507" s="33"/>
      <c r="FC507" s="33"/>
      <c r="FD507" s="33"/>
      <c r="FE507" s="33"/>
      <c r="FF507" s="33"/>
      <c r="FG507" s="33"/>
    </row>
    <row r="508" spans="1:163" s="52" customFormat="1" ht="15.75" customHeight="1" x14ac:dyDescent="0.25">
      <c r="A508" s="1"/>
      <c r="B508" s="18"/>
      <c r="C508" s="18"/>
      <c r="D508" s="18"/>
      <c r="E508" s="18"/>
      <c r="F508" s="18"/>
      <c r="G508" s="18"/>
      <c r="H508" s="18"/>
      <c r="I508" s="18"/>
      <c r="J508" s="18"/>
      <c r="K508" s="18"/>
      <c r="L508" s="18"/>
      <c r="M508" s="18"/>
      <c r="N508" s="18"/>
      <c r="O508"/>
      <c r="P508"/>
      <c r="Q508" s="2"/>
      <c r="R508" s="2"/>
      <c r="S508" s="2"/>
      <c r="T508" s="3"/>
      <c r="U508" s="10"/>
      <c r="V508" s="10"/>
      <c r="W508" s="2"/>
      <c r="X508" s="2"/>
      <c r="Y508" s="2"/>
      <c r="Z508" s="33"/>
      <c r="AA508" s="33"/>
      <c r="AB508" s="33"/>
      <c r="AC508" s="33"/>
      <c r="AD508" s="33"/>
      <c r="AE508" s="33"/>
      <c r="AF508" s="33"/>
      <c r="AG508" s="33"/>
      <c r="AH508" s="33"/>
      <c r="AI508" s="33"/>
      <c r="AJ508" s="33"/>
      <c r="AK508" s="33"/>
      <c r="AL508" s="33"/>
      <c r="AM508" s="33"/>
      <c r="AN508" s="33"/>
      <c r="AO508" s="33"/>
      <c r="AP508" s="33"/>
      <c r="AQ508" s="33"/>
      <c r="AR508" s="33"/>
      <c r="AS508" s="33"/>
      <c r="AT508" s="33"/>
      <c r="AU508" s="33"/>
      <c r="AV508" s="33"/>
      <c r="AW508" s="33"/>
      <c r="AX508" s="33"/>
      <c r="AY508" s="33"/>
      <c r="AZ508" s="33"/>
      <c r="BA508" s="33"/>
      <c r="BB508" s="33"/>
      <c r="BC508" s="33"/>
      <c r="BD508" s="33"/>
      <c r="BE508" s="33"/>
      <c r="BF508" s="33"/>
      <c r="BG508" s="33"/>
      <c r="BH508" s="33"/>
      <c r="BI508" s="33"/>
      <c r="BJ508" s="33"/>
      <c r="BK508" s="33"/>
      <c r="BL508" s="33"/>
      <c r="BM508" s="33"/>
      <c r="BN508" s="33"/>
      <c r="BO508" s="33"/>
      <c r="BP508" s="33"/>
      <c r="BQ508" s="33"/>
      <c r="BR508" s="33"/>
      <c r="BS508" s="33"/>
      <c r="BT508" s="33"/>
      <c r="BU508" s="33"/>
      <c r="BV508" s="33"/>
      <c r="BW508" s="33"/>
      <c r="BX508" s="33"/>
      <c r="BY508" s="33"/>
      <c r="BZ508" s="33"/>
      <c r="CA508" s="33"/>
      <c r="CB508" s="33"/>
      <c r="CC508" s="33"/>
      <c r="CD508" s="33"/>
      <c r="CE508" s="33"/>
      <c r="CF508" s="33"/>
      <c r="CG508" s="33"/>
      <c r="CH508" s="33"/>
      <c r="CI508" s="33"/>
      <c r="CJ508" s="33"/>
      <c r="CK508" s="33"/>
      <c r="CL508" s="33"/>
      <c r="CM508" s="33"/>
      <c r="CN508" s="33"/>
      <c r="CO508" s="33"/>
      <c r="CP508" s="33"/>
      <c r="CQ508" s="33"/>
      <c r="CR508" s="33"/>
      <c r="CS508" s="33"/>
      <c r="CT508" s="33"/>
      <c r="CU508" s="33"/>
      <c r="CV508" s="33"/>
      <c r="CW508" s="33"/>
      <c r="CX508" s="33"/>
      <c r="CY508" s="33"/>
      <c r="CZ508" s="33"/>
      <c r="DA508" s="33"/>
      <c r="DB508" s="33"/>
      <c r="DC508" s="33"/>
      <c r="DD508" s="33"/>
      <c r="DE508" s="33"/>
      <c r="DF508" s="33"/>
      <c r="DG508" s="33"/>
      <c r="DH508" s="33"/>
      <c r="DI508" s="33"/>
      <c r="DJ508" s="33"/>
      <c r="DK508" s="33"/>
      <c r="DL508" s="33"/>
      <c r="DM508" s="33"/>
      <c r="DN508" s="33"/>
      <c r="DO508" s="33"/>
      <c r="DP508" s="33"/>
      <c r="DQ508" s="33"/>
      <c r="DR508" s="33"/>
      <c r="DS508" s="33"/>
      <c r="DT508" s="33"/>
      <c r="DU508" s="33"/>
      <c r="DV508" s="33"/>
      <c r="DW508" s="33"/>
      <c r="DX508" s="33"/>
      <c r="DY508" s="33"/>
      <c r="DZ508" s="33"/>
      <c r="EA508" s="33"/>
      <c r="EB508" s="33"/>
      <c r="EC508" s="33"/>
      <c r="ED508" s="33"/>
      <c r="EE508" s="33"/>
      <c r="EF508" s="33"/>
      <c r="EG508" s="33"/>
      <c r="EH508" s="33"/>
      <c r="EI508" s="33"/>
      <c r="EJ508" s="33"/>
      <c r="EK508" s="33"/>
      <c r="EL508" s="33"/>
      <c r="EM508" s="33"/>
      <c r="EN508" s="33"/>
      <c r="EO508" s="33"/>
      <c r="EP508" s="33"/>
      <c r="EQ508" s="33"/>
      <c r="ER508" s="33"/>
      <c r="ES508" s="33"/>
      <c r="ET508" s="33"/>
      <c r="EU508" s="33"/>
      <c r="EV508" s="33"/>
      <c r="EW508" s="33"/>
      <c r="EX508" s="33"/>
      <c r="EY508" s="33"/>
      <c r="EZ508" s="33"/>
      <c r="FA508" s="33"/>
      <c r="FB508" s="33"/>
      <c r="FC508" s="33"/>
      <c r="FD508" s="33"/>
      <c r="FE508" s="33"/>
      <c r="FF508" s="33"/>
      <c r="FG508" s="33"/>
    </row>
    <row r="509" spans="1:163" s="52" customFormat="1" ht="15.75" customHeight="1" x14ac:dyDescent="0.25">
      <c r="A509" s="1"/>
      <c r="B509" s="18"/>
      <c r="C509" s="18"/>
      <c r="D509" s="18"/>
      <c r="E509" s="18"/>
      <c r="F509" s="18"/>
      <c r="G509" s="18"/>
      <c r="H509" s="18"/>
      <c r="I509" s="18"/>
      <c r="J509" s="18"/>
      <c r="K509" s="18"/>
      <c r="L509" s="18"/>
      <c r="M509" s="18"/>
      <c r="N509" s="18"/>
      <c r="O509"/>
      <c r="P509"/>
      <c r="Q509" s="2"/>
      <c r="R509" s="2"/>
      <c r="S509" s="2"/>
      <c r="T509" s="3"/>
      <c r="U509" s="10"/>
      <c r="V509" s="10"/>
      <c r="W509" s="2"/>
      <c r="X509" s="2"/>
      <c r="Y509" s="2"/>
      <c r="Z509" s="33"/>
      <c r="AA509" s="33"/>
      <c r="AB509" s="33"/>
      <c r="AC509" s="33"/>
      <c r="AD509" s="33"/>
      <c r="AE509" s="33"/>
      <c r="AF509" s="33"/>
      <c r="AG509" s="33"/>
      <c r="AH509" s="33"/>
      <c r="AI509" s="33"/>
      <c r="AJ509" s="33"/>
      <c r="AK509" s="33"/>
      <c r="AL509" s="33"/>
      <c r="AM509" s="33"/>
      <c r="AN509" s="33"/>
      <c r="AO509" s="33"/>
      <c r="AP509" s="33"/>
      <c r="AQ509" s="33"/>
      <c r="AR509" s="33"/>
      <c r="AS509" s="33"/>
      <c r="AT509" s="33"/>
      <c r="AU509" s="33"/>
      <c r="AV509" s="33"/>
      <c r="AW509" s="33"/>
      <c r="AX509" s="33"/>
      <c r="AY509" s="33"/>
      <c r="AZ509" s="33"/>
      <c r="BA509" s="33"/>
      <c r="BB509" s="33"/>
      <c r="BC509" s="33"/>
      <c r="BD509" s="33"/>
      <c r="BE509" s="33"/>
      <c r="BF509" s="33"/>
      <c r="BG509" s="33"/>
      <c r="BH509" s="33"/>
      <c r="BI509" s="33"/>
      <c r="BJ509" s="33"/>
      <c r="BK509" s="33"/>
      <c r="BL509" s="33"/>
      <c r="BM509" s="33"/>
      <c r="BN509" s="33"/>
      <c r="BO509" s="33"/>
      <c r="BP509" s="33"/>
      <c r="BQ509" s="33"/>
      <c r="BR509" s="33"/>
      <c r="BS509" s="33"/>
      <c r="BT509" s="33"/>
      <c r="BU509" s="33"/>
      <c r="BV509" s="33"/>
      <c r="BW509" s="33"/>
      <c r="BX509" s="33"/>
      <c r="BY509" s="33"/>
      <c r="BZ509" s="33"/>
      <c r="CA509" s="33"/>
      <c r="CB509" s="33"/>
      <c r="CC509" s="33"/>
      <c r="CD509" s="33"/>
      <c r="CE509" s="33"/>
      <c r="CF509" s="33"/>
      <c r="CG509" s="33"/>
      <c r="CH509" s="33"/>
      <c r="CI509" s="33"/>
      <c r="CJ509" s="33"/>
      <c r="CK509" s="33"/>
      <c r="CL509" s="33"/>
      <c r="CM509" s="33"/>
      <c r="CN509" s="33"/>
      <c r="CO509" s="33"/>
      <c r="CP509" s="33"/>
      <c r="CQ509" s="33"/>
      <c r="CR509" s="33"/>
      <c r="CS509" s="33"/>
      <c r="CT509" s="33"/>
      <c r="CU509" s="33"/>
      <c r="CV509" s="33"/>
      <c r="CW509" s="33"/>
      <c r="CX509" s="33"/>
      <c r="CY509" s="33"/>
      <c r="CZ509" s="33"/>
      <c r="DA509" s="33"/>
      <c r="DB509" s="33"/>
      <c r="DC509" s="33"/>
      <c r="DD509" s="33"/>
      <c r="DE509" s="33"/>
      <c r="DF509" s="33"/>
      <c r="DG509" s="33"/>
      <c r="DH509" s="33"/>
      <c r="DI509" s="33"/>
      <c r="DJ509" s="33"/>
      <c r="DK509" s="33"/>
      <c r="DL509" s="33"/>
      <c r="DM509" s="33"/>
      <c r="DN509" s="33"/>
      <c r="DO509" s="33"/>
      <c r="DP509" s="33"/>
      <c r="DQ509" s="33"/>
      <c r="DR509" s="33"/>
      <c r="DS509" s="33"/>
      <c r="DT509" s="33"/>
      <c r="DU509" s="33"/>
      <c r="DV509" s="33"/>
      <c r="DW509" s="33"/>
      <c r="DX509" s="33"/>
      <c r="DY509" s="33"/>
      <c r="DZ509" s="33"/>
      <c r="EA509" s="33"/>
      <c r="EB509" s="33"/>
      <c r="EC509" s="33"/>
      <c r="ED509" s="33"/>
      <c r="EE509" s="33"/>
      <c r="EF509" s="33"/>
      <c r="EG509" s="33"/>
      <c r="EH509" s="33"/>
      <c r="EI509" s="33"/>
      <c r="EJ509" s="33"/>
      <c r="EK509" s="33"/>
      <c r="EL509" s="33"/>
      <c r="EM509" s="33"/>
      <c r="EN509" s="33"/>
      <c r="EO509" s="33"/>
      <c r="EP509" s="33"/>
      <c r="EQ509" s="33"/>
      <c r="ER509" s="33"/>
      <c r="ES509" s="33"/>
      <c r="ET509" s="33"/>
      <c r="EU509" s="33"/>
      <c r="EV509" s="33"/>
      <c r="EW509" s="33"/>
      <c r="EX509" s="33"/>
      <c r="EY509" s="33"/>
      <c r="EZ509" s="33"/>
      <c r="FA509" s="33"/>
      <c r="FB509" s="33"/>
      <c r="FC509" s="33"/>
      <c r="FD509" s="33"/>
      <c r="FE509" s="33"/>
      <c r="FF509" s="33"/>
      <c r="FG509" s="33"/>
    </row>
    <row r="510" spans="1:163" s="52" customFormat="1" ht="15.75" customHeight="1" x14ac:dyDescent="0.25">
      <c r="A510" s="1"/>
      <c r="B510" s="18"/>
      <c r="C510" s="18"/>
      <c r="D510" s="18"/>
      <c r="E510" s="18"/>
      <c r="F510" s="18"/>
      <c r="G510" s="18"/>
      <c r="H510" s="18"/>
      <c r="I510" s="18"/>
      <c r="J510" s="18"/>
      <c r="K510" s="18"/>
      <c r="L510" s="18"/>
      <c r="M510" s="18"/>
      <c r="N510" s="18"/>
      <c r="O510"/>
      <c r="P510"/>
      <c r="Q510" s="2"/>
      <c r="R510" s="2"/>
      <c r="S510" s="2"/>
      <c r="T510" s="3"/>
      <c r="U510" s="10"/>
      <c r="V510" s="10"/>
      <c r="W510" s="2"/>
      <c r="X510" s="2"/>
      <c r="Y510" s="2"/>
      <c r="Z510" s="33"/>
      <c r="AA510" s="33"/>
      <c r="AB510" s="33"/>
      <c r="AC510" s="33"/>
      <c r="AD510" s="33"/>
      <c r="AE510" s="33"/>
      <c r="AF510" s="33"/>
      <c r="AG510" s="33"/>
      <c r="AH510" s="33"/>
      <c r="AI510" s="33"/>
      <c r="AJ510" s="33"/>
      <c r="AK510" s="33"/>
      <c r="AL510" s="33"/>
      <c r="AM510" s="33"/>
      <c r="AN510" s="33"/>
      <c r="AO510" s="33"/>
      <c r="AP510" s="33"/>
      <c r="AQ510" s="33"/>
      <c r="AR510" s="33"/>
      <c r="AS510" s="33"/>
      <c r="AT510" s="33"/>
      <c r="AU510" s="33"/>
      <c r="AV510" s="33"/>
      <c r="AW510" s="33"/>
      <c r="AX510" s="33"/>
      <c r="AY510" s="33"/>
      <c r="AZ510" s="33"/>
      <c r="BA510" s="33"/>
      <c r="BB510" s="33"/>
      <c r="BC510" s="33"/>
      <c r="BD510" s="33"/>
      <c r="BE510" s="33"/>
      <c r="BF510" s="33"/>
      <c r="BG510" s="33"/>
      <c r="BH510" s="33"/>
      <c r="BI510" s="33"/>
      <c r="BJ510" s="33"/>
      <c r="BK510" s="33"/>
      <c r="BL510" s="33"/>
      <c r="BM510" s="33"/>
      <c r="BN510" s="33"/>
      <c r="BO510" s="33"/>
      <c r="BP510" s="33"/>
      <c r="BQ510" s="33"/>
      <c r="BR510" s="33"/>
      <c r="BS510" s="33"/>
      <c r="BT510" s="33"/>
      <c r="BU510" s="33"/>
      <c r="BV510" s="33"/>
      <c r="BW510" s="33"/>
      <c r="BX510" s="33"/>
      <c r="BY510" s="33"/>
      <c r="BZ510" s="33"/>
      <c r="CA510" s="33"/>
      <c r="CB510" s="33"/>
      <c r="CC510" s="33"/>
      <c r="CD510" s="33"/>
      <c r="CE510" s="33"/>
      <c r="CF510" s="33"/>
      <c r="CG510" s="33"/>
      <c r="CH510" s="33"/>
      <c r="CI510" s="33"/>
      <c r="CJ510" s="33"/>
      <c r="CK510" s="33"/>
      <c r="CL510" s="33"/>
      <c r="CM510" s="33"/>
      <c r="CN510" s="33"/>
      <c r="CO510" s="33"/>
      <c r="CP510" s="33"/>
      <c r="CQ510" s="33"/>
      <c r="CR510" s="33"/>
      <c r="CS510" s="33"/>
      <c r="CT510" s="33"/>
      <c r="CU510" s="33"/>
      <c r="CV510" s="33"/>
      <c r="CW510" s="33"/>
      <c r="CX510" s="33"/>
      <c r="CY510" s="33"/>
      <c r="CZ510" s="33"/>
      <c r="DA510" s="33"/>
      <c r="DB510" s="33"/>
      <c r="DC510" s="33"/>
      <c r="DD510" s="33"/>
      <c r="DE510" s="33"/>
      <c r="DF510" s="33"/>
      <c r="DG510" s="33"/>
      <c r="DH510" s="33"/>
      <c r="DI510" s="33"/>
      <c r="DJ510" s="33"/>
      <c r="DK510" s="33"/>
      <c r="DL510" s="33"/>
      <c r="DM510" s="33"/>
      <c r="DN510" s="33"/>
      <c r="DO510" s="33"/>
      <c r="DP510" s="33"/>
      <c r="DQ510" s="33"/>
      <c r="DR510" s="33"/>
      <c r="DS510" s="33"/>
      <c r="DT510" s="33"/>
      <c r="DU510" s="33"/>
      <c r="DV510" s="33"/>
      <c r="DW510" s="33"/>
      <c r="DX510" s="33"/>
      <c r="DY510" s="33"/>
      <c r="DZ510" s="33"/>
      <c r="EA510" s="33"/>
      <c r="EB510" s="33"/>
      <c r="EC510" s="33"/>
      <c r="ED510" s="33"/>
      <c r="EE510" s="33"/>
      <c r="EF510" s="33"/>
      <c r="EG510" s="33"/>
      <c r="EH510" s="33"/>
      <c r="EI510" s="33"/>
      <c r="EJ510" s="33"/>
      <c r="EK510" s="33"/>
      <c r="EL510" s="33"/>
      <c r="EM510" s="33"/>
      <c r="EN510" s="33"/>
      <c r="EO510" s="33"/>
      <c r="EP510" s="33"/>
      <c r="EQ510" s="33"/>
      <c r="ER510" s="33"/>
      <c r="ES510" s="33"/>
      <c r="ET510" s="33"/>
      <c r="EU510" s="33"/>
      <c r="EV510" s="33"/>
      <c r="EW510" s="33"/>
      <c r="EX510" s="33"/>
      <c r="EY510" s="33"/>
      <c r="EZ510" s="33"/>
      <c r="FA510" s="33"/>
      <c r="FB510" s="33"/>
      <c r="FC510" s="33"/>
      <c r="FD510" s="33"/>
      <c r="FE510" s="33"/>
      <c r="FF510" s="33"/>
      <c r="FG510" s="33"/>
    </row>
    <row r="511" spans="1:163" s="33" customFormat="1" ht="15.75" customHeight="1" x14ac:dyDescent="0.25">
      <c r="A511" s="1"/>
      <c r="B511" s="18"/>
      <c r="C511" s="18"/>
      <c r="D511" s="18"/>
      <c r="E511" s="18"/>
      <c r="F511" s="18"/>
      <c r="G511" s="18"/>
      <c r="H511" s="18"/>
      <c r="I511" s="18"/>
      <c r="J511" s="18"/>
      <c r="K511" s="18"/>
      <c r="L511" s="18"/>
      <c r="M511" s="18"/>
      <c r="N511" s="18"/>
      <c r="O511"/>
      <c r="P511"/>
      <c r="Q511" s="2"/>
      <c r="R511" s="2"/>
      <c r="S511" s="2"/>
      <c r="T511" s="3"/>
      <c r="U511" s="10"/>
      <c r="V511" s="10"/>
      <c r="W511" s="2"/>
      <c r="X511" s="2"/>
      <c r="Y511" s="2"/>
    </row>
    <row r="512" spans="1:163" s="33" customFormat="1" ht="15.75" hidden="1" customHeight="1" x14ac:dyDescent="0.25">
      <c r="A512" s="1"/>
      <c r="B512" s="18"/>
      <c r="C512" s="18"/>
      <c r="D512" s="18"/>
      <c r="E512" s="18"/>
      <c r="F512" s="18"/>
      <c r="G512" s="18"/>
      <c r="H512" s="18"/>
      <c r="I512" s="18"/>
      <c r="J512" s="18"/>
      <c r="K512" s="18"/>
      <c r="L512" s="18"/>
      <c r="M512" s="18"/>
      <c r="N512" s="18"/>
      <c r="O512"/>
      <c r="P512"/>
      <c r="Q512" s="2"/>
      <c r="R512" s="2"/>
      <c r="S512" s="2"/>
      <c r="T512" s="3"/>
      <c r="U512" s="10"/>
      <c r="V512" s="10"/>
      <c r="W512" s="2"/>
      <c r="X512" s="2"/>
      <c r="Y512" s="2"/>
    </row>
    <row r="513" spans="1:25" s="33" customFormat="1" ht="15.75" customHeight="1" x14ac:dyDescent="0.25">
      <c r="A513" s="1"/>
      <c r="B513" s="18"/>
      <c r="C513" s="18"/>
      <c r="D513" s="18"/>
      <c r="E513" s="18"/>
      <c r="F513" s="18"/>
      <c r="G513" s="18"/>
      <c r="H513" s="18"/>
      <c r="I513" s="18"/>
      <c r="J513" s="18"/>
      <c r="K513" s="18"/>
      <c r="L513" s="18"/>
      <c r="M513" s="18"/>
      <c r="N513" s="18"/>
      <c r="O513"/>
      <c r="P513"/>
      <c r="Q513" s="2"/>
      <c r="R513" s="2"/>
      <c r="S513" s="2"/>
      <c r="T513" s="3"/>
      <c r="U513" s="10"/>
      <c r="V513" s="10"/>
      <c r="W513" s="2"/>
      <c r="X513" s="2"/>
      <c r="Y513" s="2"/>
    </row>
    <row r="514" spans="1:25" s="33" customFormat="1" ht="15.75" customHeight="1" x14ac:dyDescent="0.25">
      <c r="A514" s="1"/>
      <c r="B514" s="18"/>
      <c r="C514" s="18"/>
      <c r="D514" s="18"/>
      <c r="E514" s="18"/>
      <c r="F514" s="18"/>
      <c r="G514" s="18"/>
      <c r="H514" s="18"/>
      <c r="I514" s="18"/>
      <c r="J514" s="18"/>
      <c r="K514" s="18"/>
      <c r="L514" s="18"/>
      <c r="M514" s="18"/>
      <c r="N514" s="18"/>
      <c r="O514"/>
      <c r="P514"/>
      <c r="Q514" s="2"/>
      <c r="R514" s="2"/>
      <c r="S514" s="2"/>
      <c r="T514" s="3"/>
      <c r="U514" s="10"/>
      <c r="V514" s="10"/>
      <c r="W514" s="2"/>
      <c r="X514" s="2"/>
      <c r="Y514" s="2"/>
    </row>
    <row r="515" spans="1:25" s="33" customFormat="1" ht="15.75" customHeight="1" x14ac:dyDescent="0.25">
      <c r="A515" s="1"/>
      <c r="B515" s="18"/>
      <c r="C515" s="18"/>
      <c r="D515" s="18"/>
      <c r="E515" s="18"/>
      <c r="F515" s="18"/>
      <c r="G515" s="18"/>
      <c r="H515" s="18"/>
      <c r="I515" s="18"/>
      <c r="J515" s="18"/>
      <c r="K515" s="18"/>
      <c r="L515" s="18"/>
      <c r="M515" s="18"/>
      <c r="N515" s="18"/>
      <c r="O515"/>
      <c r="P515"/>
      <c r="Q515" s="2"/>
      <c r="R515" s="2"/>
      <c r="S515" s="2"/>
      <c r="T515" s="3"/>
      <c r="U515" s="10"/>
      <c r="V515" s="10"/>
      <c r="W515" s="2"/>
      <c r="X515" s="2"/>
      <c r="Y515" s="2"/>
    </row>
    <row r="516" spans="1:25" s="33" customFormat="1" ht="15.75" customHeight="1" x14ac:dyDescent="0.25">
      <c r="A516" s="1"/>
      <c r="B516" s="18"/>
      <c r="C516" s="18"/>
      <c r="D516" s="18"/>
      <c r="E516" s="18"/>
      <c r="F516" s="18"/>
      <c r="G516" s="18"/>
      <c r="H516" s="18"/>
      <c r="I516" s="18"/>
      <c r="J516" s="18"/>
      <c r="K516" s="18"/>
      <c r="L516" s="18"/>
      <c r="M516" s="18"/>
      <c r="N516" s="18"/>
      <c r="O516"/>
      <c r="P516"/>
      <c r="Q516" s="2"/>
      <c r="R516" s="2"/>
      <c r="S516" s="2"/>
      <c r="T516" s="3"/>
      <c r="U516" s="10"/>
      <c r="V516" s="10"/>
      <c r="W516" s="2"/>
      <c r="X516" s="2"/>
      <c r="Y516" s="2"/>
    </row>
    <row r="517" spans="1:25" s="33" customFormat="1" ht="15.75" customHeight="1" x14ac:dyDescent="0.25">
      <c r="A517" s="1"/>
      <c r="B517" s="18"/>
      <c r="C517" s="18"/>
      <c r="D517" s="18"/>
      <c r="E517" s="18"/>
      <c r="F517" s="18"/>
      <c r="G517" s="18"/>
      <c r="H517" s="18"/>
      <c r="I517" s="18"/>
      <c r="J517" s="18"/>
      <c r="K517" s="18"/>
      <c r="L517" s="18"/>
      <c r="M517" s="18"/>
      <c r="N517" s="18"/>
      <c r="O517"/>
      <c r="P517"/>
      <c r="Q517" s="2"/>
      <c r="R517" s="2"/>
      <c r="S517" s="2"/>
      <c r="T517" s="3"/>
      <c r="U517" s="10"/>
      <c r="V517" s="10"/>
      <c r="W517" s="2"/>
      <c r="X517" s="2"/>
      <c r="Y517" s="2"/>
    </row>
    <row r="518" spans="1:25" s="33" customFormat="1" ht="15.75" customHeight="1" x14ac:dyDescent="0.25">
      <c r="A518" s="1"/>
      <c r="B518" s="18"/>
      <c r="C518" s="18"/>
      <c r="D518" s="18"/>
      <c r="E518" s="18"/>
      <c r="F518" s="18"/>
      <c r="G518" s="18"/>
      <c r="H518" s="18"/>
      <c r="I518" s="18"/>
      <c r="J518" s="18"/>
      <c r="K518" s="18"/>
      <c r="L518" s="18"/>
      <c r="M518" s="18"/>
      <c r="N518" s="18"/>
      <c r="O518"/>
      <c r="P518"/>
      <c r="Q518" s="2"/>
      <c r="R518" s="2"/>
      <c r="S518" s="2"/>
      <c r="T518" s="3"/>
      <c r="U518" s="10"/>
      <c r="V518" s="10"/>
      <c r="W518" s="2"/>
      <c r="X518" s="2"/>
      <c r="Y518" s="2"/>
    </row>
    <row r="519" spans="1:25" s="33" customFormat="1" ht="15.75" customHeight="1" x14ac:dyDescent="0.25">
      <c r="A519" s="1"/>
      <c r="B519" s="18"/>
      <c r="C519" s="18"/>
      <c r="D519" s="18"/>
      <c r="E519" s="18"/>
      <c r="F519" s="18"/>
      <c r="G519" s="18"/>
      <c r="H519" s="18"/>
      <c r="I519" s="18"/>
      <c r="J519" s="18"/>
      <c r="K519" s="18"/>
      <c r="L519" s="18"/>
      <c r="M519" s="18"/>
      <c r="N519" s="18"/>
      <c r="O519"/>
      <c r="P519"/>
      <c r="Q519" s="2"/>
      <c r="R519" s="2"/>
      <c r="S519" s="2"/>
      <c r="T519" s="3"/>
      <c r="U519" s="10"/>
      <c r="V519" s="10"/>
      <c r="W519" s="2"/>
      <c r="X519" s="2"/>
      <c r="Y519" s="2"/>
    </row>
    <row r="520" spans="1:25" s="33" customFormat="1" ht="15.75" customHeight="1" x14ac:dyDescent="0.25">
      <c r="A520" s="1"/>
      <c r="B520" s="18"/>
      <c r="C520" s="18"/>
      <c r="D520" s="18"/>
      <c r="E520" s="18"/>
      <c r="F520" s="18"/>
      <c r="G520" s="18"/>
      <c r="H520" s="18"/>
      <c r="I520" s="18"/>
      <c r="J520" s="18"/>
      <c r="K520" s="18"/>
      <c r="L520" s="18"/>
      <c r="M520" s="18"/>
      <c r="N520" s="18"/>
      <c r="O520"/>
      <c r="P520"/>
      <c r="Q520" s="2"/>
      <c r="R520" s="2"/>
      <c r="S520" s="2"/>
      <c r="T520" s="3"/>
      <c r="U520" s="10"/>
      <c r="V520" s="10"/>
      <c r="W520" s="2"/>
      <c r="X520" s="2"/>
      <c r="Y520" s="2"/>
    </row>
    <row r="521" spans="1:25" s="33" customFormat="1" ht="15.75" customHeight="1" x14ac:dyDescent="0.25">
      <c r="A521" s="1"/>
      <c r="B521" s="18"/>
      <c r="C521" s="18"/>
      <c r="D521" s="18"/>
      <c r="E521" s="18"/>
      <c r="F521" s="18"/>
      <c r="G521" s="18"/>
      <c r="H521" s="18"/>
      <c r="I521" s="18"/>
      <c r="J521" s="18"/>
      <c r="K521" s="18"/>
      <c r="L521" s="18"/>
      <c r="M521" s="18"/>
      <c r="N521" s="18"/>
      <c r="O521"/>
      <c r="P521"/>
      <c r="Q521" s="2"/>
      <c r="R521" s="2"/>
      <c r="S521" s="2"/>
      <c r="T521" s="3"/>
      <c r="U521" s="10"/>
      <c r="V521" s="10"/>
      <c r="W521" s="2"/>
      <c r="X521" s="2"/>
      <c r="Y521" s="2"/>
    </row>
    <row r="522" spans="1:25" s="33" customFormat="1" ht="15.75" customHeight="1" x14ac:dyDescent="0.25">
      <c r="A522" s="1"/>
      <c r="B522" s="18"/>
      <c r="C522" s="18"/>
      <c r="D522" s="18"/>
      <c r="E522" s="18"/>
      <c r="F522" s="18"/>
      <c r="G522" s="18"/>
      <c r="H522" s="18"/>
      <c r="I522" s="18"/>
      <c r="J522" s="18"/>
      <c r="K522" s="18"/>
      <c r="L522" s="18"/>
      <c r="M522" s="18"/>
      <c r="N522" s="18"/>
      <c r="O522"/>
      <c r="P522"/>
      <c r="Q522" s="2"/>
      <c r="R522" s="2"/>
      <c r="S522" s="2"/>
      <c r="T522" s="3"/>
      <c r="U522" s="10"/>
      <c r="V522" s="10"/>
      <c r="W522" s="2"/>
      <c r="X522" s="2"/>
      <c r="Y522" s="2"/>
    </row>
    <row r="523" spans="1:25" s="33" customFormat="1" ht="15.75" customHeight="1" x14ac:dyDescent="0.25">
      <c r="A523" s="1"/>
      <c r="B523" s="18"/>
      <c r="C523" s="18"/>
      <c r="D523" s="18"/>
      <c r="E523" s="18"/>
      <c r="F523" s="18"/>
      <c r="G523" s="18"/>
      <c r="H523" s="18"/>
      <c r="I523" s="18"/>
      <c r="J523" s="18"/>
      <c r="K523" s="18"/>
      <c r="L523" s="18"/>
      <c r="M523" s="18"/>
      <c r="N523" s="18"/>
      <c r="O523"/>
      <c r="P523"/>
      <c r="Q523" s="2"/>
      <c r="R523" s="2"/>
      <c r="S523" s="2"/>
      <c r="T523" s="3"/>
      <c r="U523" s="10"/>
      <c r="V523" s="10"/>
      <c r="W523" s="2"/>
      <c r="X523" s="2"/>
      <c r="Y523" s="2"/>
    </row>
    <row r="524" spans="1:25" s="33" customFormat="1" ht="15.75" customHeight="1" x14ac:dyDescent="0.25">
      <c r="A524" s="1"/>
      <c r="B524" s="18"/>
      <c r="C524" s="18"/>
      <c r="D524" s="18"/>
      <c r="E524" s="18"/>
      <c r="F524" s="18"/>
      <c r="G524" s="18"/>
      <c r="H524" s="18"/>
      <c r="I524" s="18"/>
      <c r="J524" s="18"/>
      <c r="K524" s="18"/>
      <c r="L524" s="18"/>
      <c r="M524" s="18"/>
      <c r="N524" s="18"/>
      <c r="O524"/>
      <c r="P524"/>
      <c r="Q524" s="2"/>
      <c r="R524" s="2"/>
      <c r="S524" s="2"/>
      <c r="T524" s="3"/>
      <c r="U524" s="10"/>
      <c r="V524" s="10"/>
      <c r="W524" s="2"/>
      <c r="X524" s="2"/>
      <c r="Y524" s="2"/>
    </row>
    <row r="525" spans="1:25" s="33" customFormat="1" ht="15.75" customHeight="1" x14ac:dyDescent="0.25">
      <c r="A525" s="1"/>
      <c r="B525" s="18"/>
      <c r="C525" s="18"/>
      <c r="D525" s="18"/>
      <c r="E525" s="18"/>
      <c r="F525" s="18"/>
      <c r="G525" s="18"/>
      <c r="H525" s="18"/>
      <c r="I525" s="18"/>
      <c r="J525" s="18"/>
      <c r="K525" s="18"/>
      <c r="L525" s="18"/>
      <c r="M525" s="18"/>
      <c r="N525" s="18"/>
      <c r="O525"/>
      <c r="P525"/>
      <c r="Q525" s="2"/>
      <c r="R525" s="2"/>
      <c r="S525" s="2"/>
      <c r="T525" s="3"/>
      <c r="U525" s="10"/>
      <c r="V525" s="10"/>
      <c r="W525" s="2"/>
      <c r="X525" s="2"/>
      <c r="Y525" s="2"/>
    </row>
    <row r="526" spans="1:25" s="33" customFormat="1" ht="15.75" customHeight="1" x14ac:dyDescent="0.25">
      <c r="A526" s="1"/>
      <c r="B526" s="18"/>
      <c r="C526" s="18"/>
      <c r="D526" s="18"/>
      <c r="E526" s="18"/>
      <c r="F526" s="18"/>
      <c r="G526" s="18"/>
      <c r="H526" s="18"/>
      <c r="I526" s="18"/>
      <c r="J526" s="18"/>
      <c r="K526" s="18"/>
      <c r="L526" s="18"/>
      <c r="M526" s="18"/>
      <c r="N526" s="18"/>
      <c r="O526"/>
      <c r="P526"/>
      <c r="Q526" s="2"/>
      <c r="R526" s="2"/>
      <c r="S526" s="2"/>
      <c r="T526" s="3"/>
      <c r="U526" s="10"/>
      <c r="V526" s="10"/>
      <c r="W526" s="2"/>
      <c r="X526" s="2"/>
      <c r="Y526" s="2"/>
    </row>
    <row r="527" spans="1:25" s="33" customFormat="1" ht="15.75" customHeight="1" x14ac:dyDescent="0.25">
      <c r="A527" s="1"/>
      <c r="B527" s="18"/>
      <c r="C527" s="18"/>
      <c r="D527" s="18"/>
      <c r="E527" s="18"/>
      <c r="F527" s="18"/>
      <c r="G527" s="18"/>
      <c r="H527" s="18"/>
      <c r="I527" s="18"/>
      <c r="J527" s="18"/>
      <c r="K527" s="18"/>
      <c r="L527" s="18"/>
      <c r="M527" s="18"/>
      <c r="N527" s="18"/>
      <c r="O527"/>
      <c r="P527"/>
      <c r="Q527" s="2"/>
      <c r="R527" s="2"/>
      <c r="S527" s="2"/>
      <c r="T527" s="3"/>
      <c r="U527" s="10"/>
      <c r="V527" s="10"/>
      <c r="W527" s="2"/>
      <c r="X527" s="2"/>
      <c r="Y527" s="2"/>
    </row>
    <row r="528" spans="1:25" s="33" customFormat="1" ht="15.75" customHeight="1" x14ac:dyDescent="0.25">
      <c r="A528" s="1"/>
      <c r="B528" s="18"/>
      <c r="C528" s="18"/>
      <c r="D528" s="18"/>
      <c r="E528" s="18"/>
      <c r="F528" s="18"/>
      <c r="G528" s="18"/>
      <c r="H528" s="18"/>
      <c r="I528" s="18"/>
      <c r="J528" s="18"/>
      <c r="K528" s="18"/>
      <c r="L528" s="18"/>
      <c r="M528" s="18"/>
      <c r="N528" s="18"/>
      <c r="O528"/>
      <c r="P528"/>
      <c r="Q528" s="2"/>
      <c r="R528" s="2"/>
      <c r="S528" s="2"/>
      <c r="T528" s="3"/>
      <c r="U528" s="10"/>
      <c r="V528" s="10"/>
      <c r="W528" s="2"/>
      <c r="X528" s="2"/>
      <c r="Y528" s="2"/>
    </row>
    <row r="529" spans="1:25" s="33" customFormat="1" ht="15.75" customHeight="1" x14ac:dyDescent="0.25">
      <c r="A529" s="1"/>
      <c r="B529" s="18"/>
      <c r="C529" s="18"/>
      <c r="D529" s="18"/>
      <c r="E529" s="18"/>
      <c r="F529" s="18"/>
      <c r="G529" s="18"/>
      <c r="H529" s="18"/>
      <c r="I529" s="18"/>
      <c r="J529" s="18"/>
      <c r="K529" s="18"/>
      <c r="L529" s="18"/>
      <c r="M529" s="18"/>
      <c r="N529" s="18"/>
      <c r="O529"/>
      <c r="P529"/>
      <c r="Q529" s="2"/>
      <c r="R529" s="2"/>
      <c r="S529" s="2"/>
      <c r="T529" s="3"/>
      <c r="U529" s="10"/>
      <c r="V529" s="10"/>
      <c r="W529" s="2"/>
      <c r="X529" s="2"/>
      <c r="Y529" s="2"/>
    </row>
    <row r="530" spans="1:25" s="33" customFormat="1" ht="15.75" customHeight="1" x14ac:dyDescent="0.25">
      <c r="A530" s="1"/>
      <c r="B530" s="18"/>
      <c r="C530" s="18"/>
      <c r="D530" s="18"/>
      <c r="E530" s="18"/>
      <c r="F530" s="18"/>
      <c r="G530" s="18"/>
      <c r="H530" s="18"/>
      <c r="I530" s="18"/>
      <c r="J530" s="18"/>
      <c r="K530" s="18"/>
      <c r="L530" s="18"/>
      <c r="M530" s="18"/>
      <c r="N530" s="18"/>
      <c r="O530"/>
      <c r="P530"/>
      <c r="Q530" s="2"/>
      <c r="R530" s="2"/>
      <c r="S530" s="2"/>
      <c r="T530" s="3"/>
      <c r="U530" s="10"/>
      <c r="V530" s="10"/>
      <c r="W530" s="2"/>
      <c r="X530" s="2"/>
      <c r="Y530" s="2"/>
    </row>
    <row r="531" spans="1:25" s="33" customFormat="1" ht="15.75" customHeight="1" x14ac:dyDescent="0.25">
      <c r="A531" s="1"/>
      <c r="B531" s="18"/>
      <c r="C531" s="18"/>
      <c r="D531" s="18"/>
      <c r="E531" s="18"/>
      <c r="F531" s="18"/>
      <c r="G531" s="18"/>
      <c r="H531" s="18"/>
      <c r="I531" s="18"/>
      <c r="J531" s="18"/>
      <c r="K531" s="18"/>
      <c r="L531" s="18"/>
      <c r="M531" s="18"/>
      <c r="N531" s="18"/>
      <c r="O531"/>
      <c r="P531"/>
      <c r="Q531" s="2"/>
      <c r="R531" s="2"/>
      <c r="S531" s="2"/>
      <c r="T531" s="3"/>
      <c r="U531" s="10"/>
      <c r="V531" s="10"/>
      <c r="W531" s="2"/>
      <c r="X531" s="2"/>
      <c r="Y531" s="2"/>
    </row>
    <row r="532" spans="1:25" s="33" customFormat="1" ht="15.75" customHeight="1" x14ac:dyDescent="0.25">
      <c r="A532" s="1"/>
      <c r="B532" s="18"/>
      <c r="C532" s="18"/>
      <c r="D532" s="18"/>
      <c r="E532" s="18"/>
      <c r="F532" s="18"/>
      <c r="G532" s="18"/>
      <c r="H532" s="18"/>
      <c r="I532" s="18"/>
      <c r="J532" s="18"/>
      <c r="K532" s="18"/>
      <c r="L532" s="18"/>
      <c r="M532" s="18"/>
      <c r="N532" s="18"/>
      <c r="O532"/>
      <c r="P532"/>
      <c r="Q532" s="2"/>
      <c r="R532" s="2"/>
      <c r="S532" s="2"/>
      <c r="T532" s="3"/>
      <c r="U532" s="10"/>
      <c r="V532" s="10"/>
      <c r="W532" s="2"/>
      <c r="X532" s="2"/>
      <c r="Y532" s="2"/>
    </row>
    <row r="533" spans="1:25" s="33" customFormat="1" ht="15.75" customHeight="1" x14ac:dyDescent="0.25">
      <c r="A533" s="1"/>
      <c r="B533" s="18"/>
      <c r="C533" s="18"/>
      <c r="D533" s="18"/>
      <c r="E533" s="18"/>
      <c r="F533" s="18"/>
      <c r="G533" s="18"/>
      <c r="H533" s="18"/>
      <c r="I533" s="18"/>
      <c r="J533" s="18"/>
      <c r="K533" s="18"/>
      <c r="L533" s="18"/>
      <c r="M533" s="18"/>
      <c r="N533" s="18"/>
      <c r="O533"/>
      <c r="P533"/>
      <c r="Q533" s="2"/>
      <c r="R533" s="2"/>
      <c r="S533" s="2"/>
      <c r="T533" s="3"/>
      <c r="U533" s="10"/>
      <c r="V533" s="10"/>
      <c r="W533" s="2"/>
      <c r="X533" s="2"/>
      <c r="Y533" s="2"/>
    </row>
    <row r="534" spans="1:25" s="33" customFormat="1" ht="15.75" customHeight="1" x14ac:dyDescent="0.25">
      <c r="A534" s="1"/>
      <c r="B534" s="18"/>
      <c r="C534" s="18"/>
      <c r="D534" s="18"/>
      <c r="E534" s="18"/>
      <c r="F534" s="18"/>
      <c r="G534" s="18"/>
      <c r="H534" s="18"/>
      <c r="I534" s="18"/>
      <c r="J534" s="18"/>
      <c r="K534" s="18"/>
      <c r="L534" s="18"/>
      <c r="M534" s="18"/>
      <c r="N534" s="18"/>
      <c r="O534"/>
      <c r="P534"/>
      <c r="Q534" s="2"/>
      <c r="R534" s="2"/>
      <c r="S534" s="2"/>
      <c r="T534" s="3"/>
      <c r="U534" s="10"/>
      <c r="V534" s="10"/>
      <c r="W534" s="2"/>
      <c r="X534" s="2"/>
      <c r="Y534" s="2"/>
    </row>
    <row r="535" spans="1:25" s="33" customFormat="1" ht="15.75" customHeight="1" x14ac:dyDescent="0.25">
      <c r="A535" s="1"/>
      <c r="B535" s="18"/>
      <c r="C535" s="18"/>
      <c r="D535" s="18"/>
      <c r="E535" s="18"/>
      <c r="F535" s="18"/>
      <c r="G535" s="18"/>
      <c r="H535" s="18"/>
      <c r="I535" s="18"/>
      <c r="J535" s="18"/>
      <c r="K535" s="18"/>
      <c r="L535" s="18"/>
      <c r="M535" s="18"/>
      <c r="N535" s="18"/>
      <c r="O535"/>
      <c r="P535"/>
      <c r="Q535" s="2"/>
      <c r="R535" s="2"/>
      <c r="S535" s="2"/>
      <c r="T535" s="3"/>
      <c r="U535" s="10"/>
      <c r="V535" s="10"/>
      <c r="W535" s="2"/>
      <c r="X535" s="2"/>
      <c r="Y535" s="2"/>
    </row>
    <row r="536" spans="1:25" s="33" customFormat="1" ht="15.75" customHeight="1" x14ac:dyDescent="0.25">
      <c r="A536" s="1"/>
      <c r="B536" s="18"/>
      <c r="C536" s="18"/>
      <c r="D536" s="18"/>
      <c r="E536" s="18"/>
      <c r="F536" s="18"/>
      <c r="G536" s="18"/>
      <c r="H536" s="18"/>
      <c r="I536" s="18"/>
      <c r="J536" s="18"/>
      <c r="K536" s="18"/>
      <c r="L536" s="18"/>
      <c r="M536" s="18"/>
      <c r="N536" s="18"/>
      <c r="O536"/>
      <c r="P536"/>
      <c r="Q536" s="2"/>
      <c r="R536" s="2"/>
      <c r="S536" s="2"/>
      <c r="T536" s="3"/>
      <c r="U536" s="10"/>
      <c r="V536" s="10"/>
      <c r="W536" s="2"/>
      <c r="X536" s="2"/>
      <c r="Y536" s="2"/>
    </row>
    <row r="537" spans="1:25" s="33" customFormat="1" ht="15.75" customHeight="1" x14ac:dyDescent="0.25">
      <c r="A537" s="1"/>
      <c r="B537" s="18"/>
      <c r="C537" s="18"/>
      <c r="D537" s="18"/>
      <c r="E537" s="18"/>
      <c r="F537" s="18"/>
      <c r="G537" s="18"/>
      <c r="H537" s="18"/>
      <c r="I537" s="18"/>
      <c r="J537" s="18"/>
      <c r="K537" s="18"/>
      <c r="L537" s="18"/>
      <c r="M537" s="18"/>
      <c r="N537" s="18"/>
      <c r="O537"/>
      <c r="P537"/>
      <c r="Q537" s="2"/>
      <c r="R537" s="2"/>
      <c r="S537" s="2"/>
      <c r="T537" s="3"/>
      <c r="U537" s="10"/>
      <c r="V537" s="10"/>
      <c r="W537" s="2"/>
      <c r="X537" s="2"/>
      <c r="Y537" s="2"/>
    </row>
    <row r="538" spans="1:25" s="33" customFormat="1" ht="15.75" customHeight="1" x14ac:dyDescent="0.25">
      <c r="A538" s="1"/>
      <c r="B538" s="18"/>
      <c r="C538" s="18"/>
      <c r="D538" s="18"/>
      <c r="E538" s="18"/>
      <c r="F538" s="18"/>
      <c r="G538" s="18"/>
      <c r="H538" s="18"/>
      <c r="I538" s="18"/>
      <c r="J538" s="18"/>
      <c r="K538" s="18"/>
      <c r="L538" s="18"/>
      <c r="M538" s="18"/>
      <c r="N538" s="18"/>
      <c r="O538"/>
      <c r="P538"/>
      <c r="Q538" s="2"/>
      <c r="R538" s="2"/>
      <c r="S538" s="2"/>
      <c r="T538" s="3"/>
      <c r="U538" s="10"/>
      <c r="V538" s="10"/>
      <c r="W538" s="2"/>
      <c r="X538" s="2"/>
      <c r="Y538" s="2"/>
    </row>
    <row r="539" spans="1:25" s="33" customFormat="1" ht="15.75" customHeight="1" x14ac:dyDescent="0.25">
      <c r="A539" s="1"/>
      <c r="B539" s="18"/>
      <c r="C539" s="18"/>
      <c r="D539" s="18"/>
      <c r="E539" s="18"/>
      <c r="F539" s="18"/>
      <c r="G539" s="18"/>
      <c r="H539" s="18"/>
      <c r="I539" s="18"/>
      <c r="J539" s="18"/>
      <c r="K539" s="18"/>
      <c r="L539" s="18"/>
      <c r="M539" s="18"/>
      <c r="N539" s="18"/>
      <c r="O539"/>
      <c r="P539"/>
      <c r="Q539" s="2"/>
      <c r="R539" s="2"/>
      <c r="S539" s="2"/>
      <c r="T539" s="3"/>
      <c r="U539" s="10"/>
      <c r="V539" s="10"/>
      <c r="W539" s="2"/>
      <c r="X539" s="2"/>
      <c r="Y539" s="2"/>
    </row>
    <row r="540" spans="1:25" s="33" customFormat="1" ht="15.75" customHeight="1" x14ac:dyDescent="0.25">
      <c r="A540" s="1"/>
      <c r="B540" s="18"/>
      <c r="C540" s="18"/>
      <c r="D540" s="18"/>
      <c r="E540" s="18"/>
      <c r="F540" s="18"/>
      <c r="G540" s="18"/>
      <c r="H540" s="18"/>
      <c r="I540" s="18"/>
      <c r="J540" s="18"/>
      <c r="K540" s="18"/>
      <c r="L540" s="18"/>
      <c r="M540" s="18"/>
      <c r="N540" s="18"/>
      <c r="O540"/>
      <c r="P540"/>
      <c r="Q540" s="2"/>
      <c r="R540" s="2"/>
      <c r="S540" s="2"/>
      <c r="T540" s="3"/>
      <c r="U540" s="10"/>
      <c r="V540" s="10"/>
      <c r="W540" s="2"/>
      <c r="X540" s="2"/>
      <c r="Y540" s="2"/>
    </row>
    <row r="541" spans="1:25" s="33" customFormat="1" ht="15.75" customHeight="1" x14ac:dyDescent="0.25">
      <c r="A541" s="1"/>
      <c r="B541" s="18"/>
      <c r="C541" s="18"/>
      <c r="D541" s="18"/>
      <c r="E541" s="18"/>
      <c r="F541" s="18"/>
      <c r="G541" s="18"/>
      <c r="H541" s="18"/>
      <c r="I541" s="18"/>
      <c r="J541" s="18"/>
      <c r="K541" s="18"/>
      <c r="L541" s="18"/>
      <c r="M541" s="18"/>
      <c r="N541" s="18"/>
      <c r="O541"/>
      <c r="P541"/>
      <c r="Q541" s="2"/>
      <c r="R541" s="2"/>
      <c r="S541" s="2"/>
      <c r="T541" s="3"/>
      <c r="U541" s="10"/>
      <c r="V541" s="10"/>
      <c r="W541" s="2"/>
      <c r="X541" s="2"/>
      <c r="Y541" s="2"/>
    </row>
    <row r="542" spans="1:25" s="33" customFormat="1" ht="15.75" customHeight="1" x14ac:dyDescent="0.25">
      <c r="A542" s="1"/>
      <c r="B542" s="18"/>
      <c r="C542" s="18"/>
      <c r="D542" s="18"/>
      <c r="E542" s="18"/>
      <c r="F542" s="18"/>
      <c r="G542" s="18"/>
      <c r="H542" s="18"/>
      <c r="I542" s="18"/>
      <c r="J542" s="18"/>
      <c r="K542" s="18"/>
      <c r="L542" s="18"/>
      <c r="M542" s="18"/>
      <c r="N542" s="18"/>
      <c r="O542"/>
      <c r="P542"/>
      <c r="Q542" s="2"/>
      <c r="R542" s="2"/>
      <c r="S542" s="2"/>
      <c r="T542" s="3"/>
      <c r="U542" s="10"/>
      <c r="V542" s="10"/>
      <c r="W542" s="2"/>
      <c r="X542" s="2"/>
      <c r="Y542" s="2"/>
    </row>
    <row r="543" spans="1:25" s="33" customFormat="1" ht="15.75" customHeight="1" x14ac:dyDescent="0.25">
      <c r="A543" s="1"/>
      <c r="B543" s="18"/>
      <c r="C543" s="18"/>
      <c r="D543" s="18"/>
      <c r="E543" s="18"/>
      <c r="F543" s="18"/>
      <c r="G543" s="18"/>
      <c r="H543" s="18"/>
      <c r="I543" s="18"/>
      <c r="J543" s="18"/>
      <c r="K543" s="18"/>
      <c r="L543" s="18"/>
      <c r="M543" s="18"/>
      <c r="N543" s="18"/>
      <c r="O543"/>
      <c r="P543"/>
      <c r="Q543" s="2"/>
      <c r="R543" s="2"/>
      <c r="S543" s="2"/>
      <c r="T543" s="3"/>
      <c r="U543" s="10"/>
      <c r="V543" s="10"/>
      <c r="W543" s="2"/>
      <c r="X543" s="2"/>
      <c r="Y543" s="2"/>
    </row>
    <row r="544" spans="1:25" s="33" customFormat="1" ht="15.75" customHeight="1" x14ac:dyDescent="0.25">
      <c r="A544" s="1"/>
      <c r="B544" s="18"/>
      <c r="C544" s="18"/>
      <c r="D544" s="18"/>
      <c r="E544" s="18"/>
      <c r="F544" s="18"/>
      <c r="G544" s="18"/>
      <c r="H544" s="18"/>
      <c r="I544" s="18"/>
      <c r="J544" s="18"/>
      <c r="K544" s="18"/>
      <c r="L544" s="18"/>
      <c r="M544" s="18"/>
      <c r="N544" s="18"/>
      <c r="O544"/>
      <c r="P544"/>
      <c r="Q544" s="2"/>
      <c r="R544" s="2"/>
      <c r="S544" s="2"/>
      <c r="T544" s="3"/>
      <c r="U544" s="10"/>
      <c r="V544" s="10"/>
      <c r="W544" s="2"/>
      <c r="X544" s="2"/>
      <c r="Y544" s="2"/>
    </row>
    <row r="545" spans="1:25" s="33" customFormat="1" ht="15.75" customHeight="1" x14ac:dyDescent="0.25">
      <c r="A545" s="1"/>
      <c r="B545" s="18"/>
      <c r="C545" s="18"/>
      <c r="D545" s="18"/>
      <c r="E545" s="18"/>
      <c r="F545" s="18"/>
      <c r="G545" s="18"/>
      <c r="H545" s="18"/>
      <c r="I545" s="18"/>
      <c r="J545" s="18"/>
      <c r="K545" s="18"/>
      <c r="L545" s="18"/>
      <c r="M545" s="18"/>
      <c r="N545" s="18"/>
      <c r="O545"/>
      <c r="P545"/>
      <c r="Q545" s="2"/>
      <c r="R545" s="2"/>
      <c r="S545" s="2"/>
      <c r="T545" s="3"/>
      <c r="U545" s="10"/>
      <c r="V545" s="10"/>
      <c r="W545" s="2"/>
      <c r="X545" s="2"/>
      <c r="Y545" s="2"/>
    </row>
    <row r="546" spans="1:25" s="33" customFormat="1" ht="15.75" customHeight="1" x14ac:dyDescent="0.25">
      <c r="A546" s="1"/>
      <c r="B546" s="18"/>
      <c r="C546" s="18"/>
      <c r="D546" s="18"/>
      <c r="E546" s="18"/>
      <c r="F546" s="18"/>
      <c r="G546" s="18"/>
      <c r="H546" s="18"/>
      <c r="I546" s="18"/>
      <c r="J546" s="18"/>
      <c r="K546" s="18"/>
      <c r="L546" s="18"/>
      <c r="M546" s="18"/>
      <c r="N546" s="18"/>
      <c r="O546"/>
      <c r="P546"/>
      <c r="Q546" s="2"/>
      <c r="R546" s="2"/>
      <c r="S546" s="2"/>
      <c r="T546" s="3"/>
      <c r="U546" s="10"/>
      <c r="V546" s="10"/>
      <c r="W546" s="2"/>
      <c r="X546" s="2"/>
      <c r="Y546" s="2"/>
    </row>
    <row r="547" spans="1:25" s="33" customFormat="1" ht="15.75" customHeight="1" x14ac:dyDescent="0.25">
      <c r="A547" s="1"/>
      <c r="B547" s="18"/>
      <c r="C547" s="18"/>
      <c r="D547" s="18"/>
      <c r="E547" s="18"/>
      <c r="F547" s="18"/>
      <c r="G547" s="18"/>
      <c r="H547" s="18"/>
      <c r="I547" s="18"/>
      <c r="J547" s="18"/>
      <c r="K547" s="18"/>
      <c r="L547" s="18"/>
      <c r="M547" s="18"/>
      <c r="N547" s="18"/>
      <c r="O547"/>
      <c r="P547"/>
      <c r="Q547" s="2"/>
      <c r="R547" s="2"/>
      <c r="S547" s="2"/>
      <c r="T547" s="3"/>
      <c r="U547" s="10"/>
      <c r="V547" s="10"/>
      <c r="W547" s="2"/>
      <c r="X547" s="2"/>
      <c r="Y547" s="2"/>
    </row>
    <row r="548" spans="1:25" s="33" customFormat="1" ht="15.75" customHeight="1" x14ac:dyDescent="0.25">
      <c r="A548" s="1"/>
      <c r="B548" s="18"/>
      <c r="C548" s="18"/>
      <c r="D548" s="18"/>
      <c r="E548" s="18"/>
      <c r="F548" s="18"/>
      <c r="G548" s="18"/>
      <c r="H548" s="18"/>
      <c r="I548" s="18"/>
      <c r="J548" s="18"/>
      <c r="K548" s="18"/>
      <c r="L548" s="18"/>
      <c r="M548" s="18"/>
      <c r="N548" s="18"/>
      <c r="O548"/>
      <c r="P548"/>
      <c r="Q548" s="2"/>
      <c r="R548" s="2"/>
      <c r="S548" s="2"/>
      <c r="T548" s="3"/>
      <c r="U548" s="10"/>
      <c r="V548" s="10"/>
      <c r="W548" s="2"/>
      <c r="X548" s="2"/>
      <c r="Y548" s="2"/>
    </row>
    <row r="549" spans="1:25" s="33" customFormat="1" ht="15.75" customHeight="1" x14ac:dyDescent="0.25">
      <c r="A549" s="1"/>
      <c r="B549" s="18"/>
      <c r="C549" s="18"/>
      <c r="D549" s="18"/>
      <c r="E549" s="18"/>
      <c r="F549" s="18"/>
      <c r="G549" s="18"/>
      <c r="H549" s="18"/>
      <c r="I549" s="18"/>
      <c r="J549" s="18"/>
      <c r="K549" s="18"/>
      <c r="L549" s="18"/>
      <c r="M549" s="18"/>
      <c r="N549" s="18"/>
      <c r="O549"/>
      <c r="P549"/>
      <c r="Q549" s="2"/>
      <c r="R549" s="2"/>
      <c r="S549" s="2"/>
      <c r="T549" s="3"/>
      <c r="U549" s="10"/>
      <c r="V549" s="10"/>
      <c r="W549" s="2"/>
      <c r="X549" s="2"/>
      <c r="Y549" s="2"/>
    </row>
    <row r="550" spans="1:25" s="33" customFormat="1" ht="15.75" customHeight="1" x14ac:dyDescent="0.25">
      <c r="A550" s="1"/>
      <c r="B550" s="18"/>
      <c r="C550" s="18"/>
      <c r="D550" s="18"/>
      <c r="E550" s="18"/>
      <c r="F550" s="18"/>
      <c r="G550" s="18"/>
      <c r="H550" s="18"/>
      <c r="I550" s="18"/>
      <c r="J550" s="18"/>
      <c r="K550" s="18"/>
      <c r="L550" s="18"/>
      <c r="M550" s="18"/>
      <c r="N550" s="18"/>
      <c r="O550"/>
      <c r="P550"/>
      <c r="Q550" s="2"/>
      <c r="R550" s="2"/>
      <c r="S550" s="2"/>
      <c r="T550" s="3"/>
      <c r="U550" s="10"/>
      <c r="V550" s="10"/>
      <c r="W550" s="2"/>
      <c r="X550" s="2"/>
      <c r="Y550" s="2"/>
    </row>
    <row r="551" spans="1:25" s="33" customFormat="1" ht="15.75" customHeight="1" x14ac:dyDescent="0.25">
      <c r="A551" s="1"/>
      <c r="B551" s="18"/>
      <c r="C551" s="18"/>
      <c r="D551" s="18"/>
      <c r="E551" s="18"/>
      <c r="F551" s="18"/>
      <c r="G551" s="18"/>
      <c r="H551" s="18"/>
      <c r="I551" s="18"/>
      <c r="J551" s="18"/>
      <c r="K551" s="18"/>
      <c r="L551" s="18"/>
      <c r="M551" s="18"/>
      <c r="N551" s="18"/>
      <c r="O551"/>
      <c r="P551"/>
      <c r="Q551" s="2"/>
      <c r="R551" s="2"/>
      <c r="S551" s="2"/>
      <c r="T551" s="3"/>
      <c r="U551" s="10"/>
      <c r="V551" s="10"/>
      <c r="W551" s="2"/>
      <c r="X551" s="2"/>
      <c r="Y551" s="2"/>
    </row>
    <row r="552" spans="1:25" s="33" customFormat="1" ht="15.75" customHeight="1" x14ac:dyDescent="0.25">
      <c r="A552" s="1"/>
      <c r="B552" s="18"/>
      <c r="C552" s="18"/>
      <c r="D552" s="18"/>
      <c r="E552" s="18"/>
      <c r="F552" s="18"/>
      <c r="G552" s="18"/>
      <c r="H552" s="18"/>
      <c r="I552" s="18"/>
      <c r="J552" s="18"/>
      <c r="K552" s="18"/>
      <c r="L552" s="18"/>
      <c r="M552" s="18"/>
      <c r="N552" s="18"/>
      <c r="O552"/>
      <c r="P552"/>
      <c r="Q552" s="2"/>
      <c r="R552" s="2"/>
      <c r="S552" s="2"/>
      <c r="T552" s="3"/>
      <c r="U552" s="10"/>
      <c r="V552" s="10"/>
      <c r="W552" s="2"/>
      <c r="X552" s="2"/>
      <c r="Y552" s="2"/>
    </row>
    <row r="553" spans="1:25" s="33" customFormat="1" ht="15.75" customHeight="1" x14ac:dyDescent="0.25">
      <c r="A553" s="1"/>
      <c r="B553" s="18"/>
      <c r="C553" s="18"/>
      <c r="D553" s="18"/>
      <c r="E553" s="18"/>
      <c r="F553" s="18"/>
      <c r="G553" s="18"/>
      <c r="H553" s="18"/>
      <c r="I553" s="18"/>
      <c r="J553" s="18"/>
      <c r="K553" s="18"/>
      <c r="L553" s="18"/>
      <c r="M553" s="18"/>
      <c r="N553" s="18"/>
      <c r="O553"/>
      <c r="P553"/>
      <c r="Q553" s="2"/>
      <c r="R553" s="2"/>
      <c r="S553" s="2"/>
      <c r="T553" s="3"/>
      <c r="U553" s="10"/>
      <c r="V553" s="10"/>
      <c r="W553" s="2"/>
      <c r="X553" s="2"/>
      <c r="Y553" s="2"/>
    </row>
    <row r="554" spans="1:25" s="33" customFormat="1" ht="15.75" customHeight="1" x14ac:dyDescent="0.25">
      <c r="A554" s="1"/>
      <c r="B554" s="18"/>
      <c r="C554" s="18"/>
      <c r="D554" s="18"/>
      <c r="E554" s="18"/>
      <c r="F554" s="18"/>
      <c r="G554" s="18"/>
      <c r="H554" s="18"/>
      <c r="I554" s="18"/>
      <c r="J554" s="18"/>
      <c r="K554" s="18"/>
      <c r="L554" s="18"/>
      <c r="M554" s="18"/>
      <c r="N554" s="18"/>
      <c r="O554"/>
      <c r="P554"/>
      <c r="Q554" s="2"/>
      <c r="R554" s="2"/>
      <c r="S554" s="2"/>
      <c r="T554" s="3"/>
      <c r="U554" s="10"/>
      <c r="V554" s="10"/>
      <c r="W554" s="2"/>
      <c r="X554" s="2"/>
      <c r="Y554" s="2"/>
    </row>
    <row r="555" spans="1:25" s="33" customFormat="1" ht="15.75" customHeight="1" x14ac:dyDescent="0.25">
      <c r="A555" s="1"/>
      <c r="B555" s="18"/>
      <c r="C555" s="18"/>
      <c r="D555" s="18"/>
      <c r="E555" s="18"/>
      <c r="F555" s="18"/>
      <c r="G555" s="18"/>
      <c r="H555" s="18"/>
      <c r="I555" s="18"/>
      <c r="J555" s="18"/>
      <c r="K555" s="18"/>
      <c r="L555" s="18"/>
      <c r="M555" s="18"/>
      <c r="N555" s="18"/>
      <c r="O555"/>
      <c r="P555"/>
      <c r="Q555" s="2"/>
      <c r="R555" s="2"/>
      <c r="S555" s="2"/>
      <c r="T555" s="3"/>
      <c r="U555" s="10"/>
      <c r="V555" s="10"/>
      <c r="W555" s="2"/>
      <c r="X555" s="2"/>
      <c r="Y555" s="2"/>
    </row>
    <row r="556" spans="1:25" s="33" customFormat="1" ht="15.75" customHeight="1" x14ac:dyDescent="0.25">
      <c r="A556" s="1"/>
      <c r="B556" s="18"/>
      <c r="C556" s="18"/>
      <c r="D556" s="18"/>
      <c r="E556" s="18"/>
      <c r="F556" s="18"/>
      <c r="G556" s="18"/>
      <c r="H556" s="18"/>
      <c r="I556" s="18"/>
      <c r="J556" s="18"/>
      <c r="K556" s="18"/>
      <c r="L556" s="18"/>
      <c r="M556" s="18"/>
      <c r="N556" s="18"/>
      <c r="O556"/>
      <c r="P556"/>
      <c r="Q556" s="2"/>
      <c r="R556" s="2"/>
      <c r="S556" s="2"/>
      <c r="T556" s="3"/>
      <c r="U556" s="10"/>
      <c r="V556" s="10"/>
      <c r="W556" s="2"/>
      <c r="X556" s="2"/>
      <c r="Y556" s="2"/>
    </row>
    <row r="557" spans="1:25" s="33" customFormat="1" ht="15.75" customHeight="1" x14ac:dyDescent="0.25">
      <c r="A557" s="1"/>
      <c r="B557" s="18"/>
      <c r="C557" s="18"/>
      <c r="D557" s="18"/>
      <c r="E557" s="18"/>
      <c r="F557" s="18"/>
      <c r="G557" s="18"/>
      <c r="H557" s="18"/>
      <c r="I557" s="18"/>
      <c r="J557" s="18"/>
      <c r="K557" s="18"/>
      <c r="L557" s="18"/>
      <c r="M557" s="18"/>
      <c r="N557" s="18"/>
      <c r="O557"/>
      <c r="P557"/>
      <c r="Q557" s="2"/>
      <c r="R557" s="2"/>
      <c r="S557" s="2"/>
      <c r="T557" s="3"/>
      <c r="U557" s="10"/>
      <c r="V557" s="10"/>
      <c r="W557" s="2"/>
      <c r="X557" s="2"/>
      <c r="Y557" s="2"/>
    </row>
    <row r="558" spans="1:25" s="33" customFormat="1" ht="15.75" customHeight="1" x14ac:dyDescent="0.25">
      <c r="A558" s="1"/>
      <c r="B558" s="18"/>
      <c r="C558" s="18"/>
      <c r="D558" s="18"/>
      <c r="E558" s="18"/>
      <c r="F558" s="18"/>
      <c r="G558" s="18"/>
      <c r="H558" s="18"/>
      <c r="I558" s="18"/>
      <c r="J558" s="18"/>
      <c r="K558" s="18"/>
      <c r="L558" s="18"/>
      <c r="M558" s="18"/>
      <c r="N558" s="18"/>
      <c r="O558"/>
      <c r="P558"/>
      <c r="Q558" s="2"/>
      <c r="R558" s="2"/>
      <c r="S558" s="2"/>
      <c r="T558" s="3"/>
      <c r="U558" s="10"/>
      <c r="V558" s="10"/>
      <c r="W558" s="2"/>
      <c r="X558" s="2"/>
      <c r="Y558" s="2"/>
    </row>
    <row r="559" spans="1:25" s="33" customFormat="1" ht="15.75" customHeight="1" x14ac:dyDescent="0.25">
      <c r="A559" s="1"/>
      <c r="B559" s="18"/>
      <c r="C559" s="18"/>
      <c r="D559" s="18"/>
      <c r="E559" s="18"/>
      <c r="F559" s="18"/>
      <c r="G559" s="18"/>
      <c r="H559" s="18"/>
      <c r="I559" s="18"/>
      <c r="J559" s="18"/>
      <c r="K559" s="18"/>
      <c r="L559" s="18"/>
      <c r="M559" s="18"/>
      <c r="N559" s="18"/>
      <c r="O559"/>
      <c r="P559"/>
      <c r="Q559" s="2"/>
      <c r="R559" s="2"/>
      <c r="S559" s="2"/>
      <c r="T559" s="3"/>
      <c r="U559" s="10"/>
      <c r="V559" s="10"/>
      <c r="W559" s="2"/>
      <c r="X559" s="2"/>
      <c r="Y559" s="2"/>
    </row>
    <row r="560" spans="1:25" s="33" customFormat="1" ht="15.75" customHeight="1" x14ac:dyDescent="0.25">
      <c r="A560" s="1"/>
      <c r="B560" s="18"/>
      <c r="C560" s="18"/>
      <c r="D560" s="18"/>
      <c r="E560" s="18"/>
      <c r="F560" s="18"/>
      <c r="G560" s="18"/>
      <c r="H560" s="18"/>
      <c r="I560" s="18"/>
      <c r="J560" s="18"/>
      <c r="K560" s="18"/>
      <c r="L560" s="18"/>
      <c r="M560" s="18"/>
      <c r="N560" s="18"/>
      <c r="O560"/>
      <c r="P560"/>
      <c r="Q560" s="2"/>
      <c r="R560" s="2"/>
      <c r="S560" s="2"/>
      <c r="T560" s="3"/>
      <c r="U560" s="10"/>
      <c r="V560" s="10"/>
      <c r="W560" s="2"/>
      <c r="X560" s="2"/>
      <c r="Y560" s="2"/>
    </row>
    <row r="561" spans="1:25" s="33" customFormat="1" ht="15.75" customHeight="1" x14ac:dyDescent="0.25">
      <c r="A561" s="1"/>
      <c r="B561" s="18"/>
      <c r="C561" s="18"/>
      <c r="D561" s="18"/>
      <c r="E561" s="18"/>
      <c r="F561" s="18"/>
      <c r="G561" s="18"/>
      <c r="H561" s="18"/>
      <c r="I561" s="18"/>
      <c r="J561" s="18"/>
      <c r="K561" s="18"/>
      <c r="L561" s="18"/>
      <c r="M561" s="18"/>
      <c r="N561" s="18"/>
      <c r="O561"/>
      <c r="P561"/>
      <c r="Q561" s="2"/>
      <c r="R561" s="2"/>
      <c r="S561" s="2"/>
      <c r="T561" s="3"/>
      <c r="U561" s="10"/>
      <c r="V561" s="10"/>
      <c r="W561" s="2"/>
      <c r="X561" s="2"/>
      <c r="Y561" s="2"/>
    </row>
    <row r="562" spans="1:25" s="33" customFormat="1" ht="15.75" customHeight="1" x14ac:dyDescent="0.25">
      <c r="A562" s="1"/>
      <c r="B562" s="18"/>
      <c r="C562" s="18"/>
      <c r="D562" s="18"/>
      <c r="E562" s="18"/>
      <c r="F562" s="18"/>
      <c r="G562" s="18"/>
      <c r="H562" s="18"/>
      <c r="I562" s="18"/>
      <c r="J562" s="18"/>
      <c r="K562" s="18"/>
      <c r="L562" s="18"/>
      <c r="M562" s="18"/>
      <c r="N562" s="18"/>
      <c r="O562"/>
      <c r="P562"/>
      <c r="Q562" s="2"/>
      <c r="R562" s="2"/>
      <c r="S562" s="2"/>
      <c r="T562" s="3"/>
      <c r="U562" s="10"/>
      <c r="V562" s="10"/>
      <c r="W562" s="2"/>
      <c r="X562" s="2"/>
      <c r="Y562" s="2"/>
    </row>
    <row r="563" spans="1:25" s="33" customFormat="1" ht="15.75" customHeight="1" x14ac:dyDescent="0.25">
      <c r="A563" s="1"/>
      <c r="B563" s="18"/>
      <c r="C563" s="18"/>
      <c r="D563" s="18"/>
      <c r="E563" s="18"/>
      <c r="F563" s="18"/>
      <c r="G563" s="18"/>
      <c r="H563" s="18"/>
      <c r="I563" s="18"/>
      <c r="J563" s="18"/>
      <c r="K563" s="18"/>
      <c r="L563" s="18"/>
      <c r="M563" s="18"/>
      <c r="N563" s="18"/>
      <c r="O563"/>
      <c r="P563"/>
      <c r="Q563" s="2"/>
      <c r="R563" s="2"/>
      <c r="S563" s="2"/>
      <c r="T563" s="3"/>
      <c r="U563" s="10"/>
      <c r="V563" s="10"/>
      <c r="W563" s="2"/>
      <c r="X563" s="2"/>
      <c r="Y563" s="2"/>
    </row>
    <row r="564" spans="1:25" s="33" customFormat="1" ht="15.75" customHeight="1" x14ac:dyDescent="0.25">
      <c r="A564" s="1"/>
      <c r="B564" s="18"/>
      <c r="C564" s="18"/>
      <c r="D564" s="18"/>
      <c r="E564" s="18"/>
      <c r="F564" s="18"/>
      <c r="G564" s="18"/>
      <c r="H564" s="18"/>
      <c r="I564" s="18"/>
      <c r="J564" s="18"/>
      <c r="K564" s="18"/>
      <c r="L564" s="18"/>
      <c r="M564" s="18"/>
      <c r="N564" s="18"/>
      <c r="O564"/>
      <c r="P564"/>
      <c r="Q564" s="2"/>
      <c r="R564" s="2"/>
      <c r="S564" s="2"/>
      <c r="T564" s="3"/>
      <c r="U564" s="10"/>
      <c r="V564" s="10"/>
      <c r="W564" s="2"/>
      <c r="X564" s="2"/>
      <c r="Y564" s="2"/>
    </row>
    <row r="565" spans="1:25" s="33" customFormat="1" ht="15.75" customHeight="1" x14ac:dyDescent="0.25">
      <c r="A565" s="1"/>
      <c r="B565" s="18"/>
      <c r="C565" s="18"/>
      <c r="D565" s="18"/>
      <c r="E565" s="18"/>
      <c r="F565" s="18"/>
      <c r="G565" s="18"/>
      <c r="H565" s="18"/>
      <c r="I565" s="18"/>
      <c r="J565" s="18"/>
      <c r="K565" s="18"/>
      <c r="L565" s="18"/>
      <c r="M565" s="18"/>
      <c r="N565" s="18"/>
      <c r="O565"/>
      <c r="P565"/>
      <c r="Q565" s="2"/>
      <c r="R565" s="2"/>
      <c r="S565" s="2"/>
      <c r="T565" s="3"/>
      <c r="U565" s="10"/>
      <c r="V565" s="10"/>
      <c r="W565" s="2"/>
      <c r="X565" s="2"/>
      <c r="Y565" s="2"/>
    </row>
    <row r="566" spans="1:25" s="33" customFormat="1" ht="15.75" customHeight="1" x14ac:dyDescent="0.25">
      <c r="A566" s="1"/>
      <c r="B566" s="18"/>
      <c r="C566" s="18"/>
      <c r="D566" s="18"/>
      <c r="E566" s="18"/>
      <c r="F566" s="18"/>
      <c r="G566" s="18"/>
      <c r="H566" s="18"/>
      <c r="I566" s="18"/>
      <c r="J566" s="18"/>
      <c r="K566" s="18"/>
      <c r="L566" s="18"/>
      <c r="M566" s="18"/>
      <c r="N566" s="18"/>
      <c r="O566"/>
      <c r="P566"/>
      <c r="Q566" s="2"/>
      <c r="R566" s="2"/>
      <c r="S566" s="2"/>
      <c r="T566" s="3"/>
      <c r="U566" s="10"/>
      <c r="V566" s="10"/>
      <c r="W566" s="2"/>
      <c r="X566" s="2"/>
      <c r="Y566" s="2"/>
    </row>
    <row r="567" spans="1:25" s="33" customFormat="1" ht="15.75" customHeight="1" x14ac:dyDescent="0.25">
      <c r="A567" s="1"/>
      <c r="B567" s="18"/>
      <c r="C567" s="18"/>
      <c r="D567" s="18"/>
      <c r="E567" s="18"/>
      <c r="F567" s="18"/>
      <c r="G567" s="18"/>
      <c r="H567" s="18"/>
      <c r="I567" s="18"/>
      <c r="J567" s="18"/>
      <c r="K567" s="18"/>
      <c r="L567" s="18"/>
      <c r="M567" s="18"/>
      <c r="N567" s="18"/>
      <c r="O567"/>
      <c r="P567"/>
      <c r="Q567" s="2"/>
      <c r="R567" s="2"/>
      <c r="S567" s="2"/>
      <c r="T567" s="3"/>
      <c r="U567" s="10"/>
      <c r="V567" s="10"/>
      <c r="W567" s="2"/>
      <c r="X567" s="2"/>
      <c r="Y567" s="2"/>
    </row>
    <row r="568" spans="1:25" s="33" customFormat="1" ht="15.75" customHeight="1" x14ac:dyDescent="0.25">
      <c r="A568" s="1"/>
      <c r="B568" s="18"/>
      <c r="C568" s="18"/>
      <c r="D568" s="18"/>
      <c r="E568" s="18"/>
      <c r="F568" s="18"/>
      <c r="G568" s="18"/>
      <c r="H568" s="18"/>
      <c r="I568" s="18"/>
      <c r="J568" s="18"/>
      <c r="K568" s="18"/>
      <c r="L568" s="18"/>
      <c r="M568" s="18"/>
      <c r="N568" s="18"/>
      <c r="O568"/>
      <c r="P568"/>
      <c r="Q568" s="2"/>
      <c r="R568" s="2"/>
      <c r="S568" s="2"/>
      <c r="T568" s="3"/>
      <c r="U568" s="10"/>
      <c r="V568" s="10"/>
      <c r="W568" s="2"/>
      <c r="X568" s="2"/>
      <c r="Y568" s="2"/>
    </row>
    <row r="569" spans="1:25" s="33" customFormat="1" ht="15.75" customHeight="1" x14ac:dyDescent="0.25">
      <c r="A569" s="1"/>
      <c r="B569" s="18"/>
      <c r="C569" s="18"/>
      <c r="D569" s="18"/>
      <c r="E569" s="18"/>
      <c r="F569" s="18"/>
      <c r="G569" s="18"/>
      <c r="H569" s="18"/>
      <c r="I569" s="18"/>
      <c r="J569" s="18"/>
      <c r="K569" s="18"/>
      <c r="L569" s="18"/>
      <c r="M569" s="18"/>
      <c r="N569" s="18"/>
      <c r="O569"/>
      <c r="P569"/>
      <c r="Q569" s="2"/>
      <c r="R569" s="2"/>
      <c r="S569" s="2"/>
      <c r="T569" s="3"/>
      <c r="U569" s="10"/>
      <c r="V569" s="10"/>
      <c r="W569" s="2"/>
      <c r="X569" s="2"/>
      <c r="Y569" s="2"/>
    </row>
    <row r="570" spans="1:25" s="33" customFormat="1" ht="15.75" customHeight="1" x14ac:dyDescent="0.25">
      <c r="A570" s="1"/>
      <c r="B570" s="18"/>
      <c r="C570" s="18"/>
      <c r="D570" s="18"/>
      <c r="E570" s="18"/>
      <c r="F570" s="18"/>
      <c r="G570" s="18"/>
      <c r="H570" s="18"/>
      <c r="I570" s="18"/>
      <c r="J570" s="18"/>
      <c r="K570" s="18"/>
      <c r="L570" s="18"/>
      <c r="M570" s="18"/>
      <c r="N570" s="18"/>
      <c r="O570"/>
      <c r="P570"/>
      <c r="Q570" s="2"/>
      <c r="R570" s="2"/>
      <c r="S570" s="2"/>
      <c r="T570" s="3"/>
      <c r="U570" s="10"/>
      <c r="V570" s="10"/>
      <c r="W570" s="2"/>
      <c r="X570" s="2"/>
      <c r="Y570" s="2"/>
    </row>
    <row r="571" spans="1:25" s="33" customFormat="1" ht="15.75" customHeight="1" x14ac:dyDescent="0.25">
      <c r="A571" s="1"/>
      <c r="B571" s="18"/>
      <c r="C571" s="18"/>
      <c r="D571" s="18"/>
      <c r="E571" s="18"/>
      <c r="F571" s="18"/>
      <c r="G571" s="18"/>
      <c r="H571" s="18"/>
      <c r="I571" s="18"/>
      <c r="J571" s="18"/>
      <c r="K571" s="18"/>
      <c r="L571" s="18"/>
      <c r="M571" s="18"/>
      <c r="N571" s="18"/>
      <c r="O571"/>
      <c r="P571"/>
      <c r="Q571" s="2"/>
      <c r="R571" s="2"/>
      <c r="S571" s="2"/>
      <c r="T571" s="3"/>
      <c r="U571" s="10"/>
      <c r="V571" s="10"/>
      <c r="W571" s="2"/>
      <c r="X571" s="2"/>
      <c r="Y571" s="2"/>
    </row>
    <row r="572" spans="1:25" s="33" customFormat="1" ht="15.75" customHeight="1" x14ac:dyDescent="0.25">
      <c r="A572" s="1"/>
      <c r="B572" s="18"/>
      <c r="C572" s="18"/>
      <c r="D572" s="18"/>
      <c r="E572" s="18"/>
      <c r="F572" s="18"/>
      <c r="G572" s="18"/>
      <c r="H572" s="18"/>
      <c r="I572" s="18"/>
      <c r="J572" s="18"/>
      <c r="K572" s="18"/>
      <c r="L572" s="18"/>
      <c r="M572" s="18"/>
      <c r="N572" s="18"/>
      <c r="O572"/>
      <c r="P572"/>
      <c r="Q572" s="2"/>
      <c r="R572" s="2"/>
      <c r="S572" s="2"/>
      <c r="T572" s="3"/>
      <c r="U572" s="10"/>
      <c r="V572" s="10"/>
      <c r="W572" s="2"/>
      <c r="X572" s="2"/>
      <c r="Y572" s="2"/>
    </row>
    <row r="573" spans="1:25" s="33" customFormat="1" ht="15.75" customHeight="1" x14ac:dyDescent="0.25">
      <c r="A573" s="1"/>
      <c r="B573" s="18"/>
      <c r="C573" s="18"/>
      <c r="D573" s="18"/>
      <c r="E573" s="18"/>
      <c r="F573" s="18"/>
      <c r="G573" s="18"/>
      <c r="H573" s="18"/>
      <c r="I573" s="18"/>
      <c r="J573" s="18"/>
      <c r="K573" s="18"/>
      <c r="L573" s="18"/>
      <c r="M573" s="18"/>
      <c r="N573" s="18"/>
      <c r="O573"/>
      <c r="P573"/>
      <c r="Q573" s="2"/>
      <c r="R573" s="2"/>
      <c r="S573" s="2"/>
      <c r="T573" s="3"/>
      <c r="U573" s="10"/>
      <c r="V573" s="10"/>
      <c r="W573" s="2"/>
      <c r="X573" s="2"/>
      <c r="Y573" s="2"/>
    </row>
    <row r="574" spans="1:25" s="33" customFormat="1" ht="15.75" customHeight="1" x14ac:dyDescent="0.25">
      <c r="A574" s="1"/>
      <c r="B574" s="18"/>
      <c r="C574" s="18"/>
      <c r="D574" s="18"/>
      <c r="E574" s="18"/>
      <c r="F574" s="18"/>
      <c r="G574" s="18"/>
      <c r="H574" s="18"/>
      <c r="I574" s="18"/>
      <c r="J574" s="18"/>
      <c r="K574" s="18"/>
      <c r="L574" s="18"/>
      <c r="M574" s="18"/>
      <c r="N574" s="18"/>
      <c r="O574"/>
      <c r="P574"/>
      <c r="Q574" s="2"/>
      <c r="R574" s="2"/>
      <c r="S574" s="2"/>
      <c r="T574" s="3"/>
      <c r="U574" s="10"/>
      <c r="V574" s="10"/>
      <c r="W574" s="2"/>
      <c r="X574" s="2"/>
      <c r="Y574" s="2"/>
    </row>
    <row r="575" spans="1:25" s="33" customFormat="1" ht="15.75" customHeight="1" x14ac:dyDescent="0.25">
      <c r="A575" s="1"/>
      <c r="B575" s="18"/>
      <c r="C575" s="18"/>
      <c r="D575" s="18"/>
      <c r="E575" s="18"/>
      <c r="F575" s="18"/>
      <c r="G575" s="18"/>
      <c r="H575" s="18"/>
      <c r="I575" s="18"/>
      <c r="J575" s="18"/>
      <c r="K575" s="18"/>
      <c r="L575" s="18"/>
      <c r="M575" s="18"/>
      <c r="N575" s="18"/>
      <c r="O575"/>
      <c r="P575"/>
      <c r="Q575" s="2"/>
      <c r="R575" s="2"/>
      <c r="S575" s="2"/>
      <c r="T575" s="3"/>
      <c r="U575" s="10"/>
      <c r="V575" s="10"/>
      <c r="W575" s="2"/>
      <c r="X575" s="2"/>
      <c r="Y575" s="2"/>
    </row>
    <row r="576" spans="1:25" s="33" customFormat="1" ht="15.75" customHeight="1" x14ac:dyDescent="0.25">
      <c r="A576" s="1"/>
      <c r="B576" s="18"/>
      <c r="C576" s="18"/>
      <c r="D576" s="18"/>
      <c r="E576" s="18"/>
      <c r="F576" s="18"/>
      <c r="G576" s="18"/>
      <c r="H576" s="18"/>
      <c r="I576" s="18"/>
      <c r="J576" s="18"/>
      <c r="K576" s="18"/>
      <c r="L576" s="18"/>
      <c r="M576" s="18"/>
      <c r="N576" s="18"/>
      <c r="O576"/>
      <c r="P576"/>
      <c r="Q576" s="2"/>
      <c r="R576" s="2"/>
      <c r="S576" s="2"/>
      <c r="T576" s="3"/>
      <c r="U576" s="10"/>
      <c r="V576" s="10"/>
      <c r="W576" s="2"/>
      <c r="X576" s="2"/>
      <c r="Y576" s="2"/>
    </row>
    <row r="577" spans="1:25" s="33" customFormat="1" ht="15.75" customHeight="1" x14ac:dyDescent="0.25">
      <c r="A577" s="1"/>
      <c r="B577" s="18"/>
      <c r="C577" s="18"/>
      <c r="D577" s="18"/>
      <c r="E577" s="18"/>
      <c r="F577" s="18"/>
      <c r="G577" s="18"/>
      <c r="H577" s="18"/>
      <c r="I577" s="18"/>
      <c r="J577" s="18"/>
      <c r="K577" s="18"/>
      <c r="L577" s="18"/>
      <c r="M577" s="18"/>
      <c r="N577" s="18"/>
      <c r="O577"/>
      <c r="P577"/>
      <c r="Q577" s="2"/>
      <c r="R577" s="2"/>
      <c r="S577" s="2"/>
      <c r="T577" s="3"/>
      <c r="U577" s="10"/>
      <c r="V577" s="10"/>
      <c r="W577" s="2"/>
      <c r="X577" s="2"/>
      <c r="Y577" s="2"/>
    </row>
    <row r="578" spans="1:25" s="33" customFormat="1" ht="15.75" customHeight="1" x14ac:dyDescent="0.25">
      <c r="A578" s="1"/>
      <c r="B578" s="18"/>
      <c r="C578" s="18"/>
      <c r="D578" s="18"/>
      <c r="E578" s="18"/>
      <c r="F578" s="18"/>
      <c r="G578" s="18"/>
      <c r="H578" s="18"/>
      <c r="I578" s="18"/>
      <c r="J578" s="18"/>
      <c r="K578" s="18"/>
      <c r="L578" s="18"/>
      <c r="M578" s="18"/>
      <c r="N578" s="18"/>
      <c r="O578"/>
      <c r="P578"/>
      <c r="Q578" s="2"/>
      <c r="R578" s="2"/>
      <c r="S578" s="2"/>
      <c r="T578" s="3"/>
      <c r="U578" s="10"/>
      <c r="V578" s="10"/>
      <c r="W578" s="2"/>
      <c r="X578" s="2"/>
      <c r="Y578" s="2"/>
    </row>
    <row r="579" spans="1:25" s="33" customFormat="1" ht="15.75" customHeight="1" x14ac:dyDescent="0.25">
      <c r="A579" s="1"/>
      <c r="B579" s="18"/>
      <c r="C579" s="18"/>
      <c r="D579" s="18"/>
      <c r="E579" s="18"/>
      <c r="F579" s="18"/>
      <c r="G579" s="18"/>
      <c r="H579" s="18"/>
      <c r="I579" s="18"/>
      <c r="J579" s="18"/>
      <c r="K579" s="18"/>
      <c r="L579" s="18"/>
      <c r="M579" s="18"/>
      <c r="N579" s="18"/>
      <c r="O579"/>
      <c r="P579"/>
      <c r="Q579" s="2"/>
      <c r="R579" s="2"/>
      <c r="S579" s="2"/>
      <c r="T579" s="3"/>
      <c r="U579" s="10"/>
      <c r="V579" s="10"/>
      <c r="W579" s="2"/>
      <c r="X579" s="2"/>
      <c r="Y579" s="2"/>
    </row>
    <row r="580" spans="1:25" s="33" customFormat="1" ht="15.75" customHeight="1" x14ac:dyDescent="0.25">
      <c r="A580" s="1"/>
      <c r="B580" s="18"/>
      <c r="C580" s="18"/>
      <c r="D580" s="18"/>
      <c r="E580" s="18"/>
      <c r="F580" s="18"/>
      <c r="G580" s="18"/>
      <c r="H580" s="18"/>
      <c r="I580" s="18"/>
      <c r="J580" s="18"/>
      <c r="K580" s="18"/>
      <c r="L580" s="18"/>
      <c r="M580" s="18"/>
      <c r="N580" s="18"/>
      <c r="O580"/>
      <c r="P580"/>
      <c r="Q580" s="2"/>
      <c r="R580" s="2"/>
      <c r="S580" s="2"/>
      <c r="T580" s="3"/>
      <c r="U580" s="10"/>
      <c r="V580" s="10"/>
      <c r="W580" s="2"/>
      <c r="X580" s="2"/>
      <c r="Y580" s="2"/>
    </row>
    <row r="581" spans="1:25" s="33" customFormat="1" ht="15.75" customHeight="1" x14ac:dyDescent="0.25">
      <c r="A581" s="1"/>
      <c r="B581" s="18"/>
      <c r="C581" s="18"/>
      <c r="D581" s="18"/>
      <c r="E581" s="18"/>
      <c r="F581" s="18"/>
      <c r="G581" s="18"/>
      <c r="H581" s="18"/>
      <c r="I581" s="18"/>
      <c r="J581" s="18"/>
      <c r="K581" s="18"/>
      <c r="L581" s="18"/>
      <c r="M581" s="18"/>
      <c r="N581" s="18"/>
      <c r="O581"/>
      <c r="P581"/>
      <c r="Q581" s="2"/>
      <c r="R581" s="2"/>
      <c r="S581" s="2"/>
      <c r="T581" s="3"/>
      <c r="U581" s="10"/>
      <c r="V581" s="10"/>
      <c r="W581" s="2"/>
      <c r="X581" s="2"/>
      <c r="Y581" s="2"/>
    </row>
    <row r="582" spans="1:25" s="13" customFormat="1" ht="18.75" x14ac:dyDescent="0.3">
      <c r="A582" s="1"/>
      <c r="B582" s="18"/>
      <c r="C582" s="18"/>
      <c r="D582" s="18"/>
      <c r="E582" s="18"/>
      <c r="F582" s="18"/>
      <c r="G582" s="18"/>
      <c r="H582" s="18"/>
      <c r="I582" s="18"/>
      <c r="J582" s="18"/>
      <c r="K582" s="18"/>
      <c r="L582" s="18"/>
      <c r="M582" s="18"/>
      <c r="N582" s="18"/>
      <c r="O582"/>
      <c r="P582"/>
      <c r="Q582" s="2"/>
      <c r="R582" s="2"/>
      <c r="S582" s="2"/>
      <c r="T582" s="3"/>
      <c r="U582" s="10"/>
      <c r="V582" s="10"/>
      <c r="W582" s="2"/>
      <c r="X582" s="2"/>
      <c r="Y582" s="2"/>
    </row>
    <row r="583" spans="1:25" s="13" customFormat="1" ht="18.75" x14ac:dyDescent="0.3">
      <c r="A583" s="1"/>
      <c r="B583" s="18"/>
      <c r="C583" s="18"/>
      <c r="D583" s="18"/>
      <c r="E583" s="18"/>
      <c r="F583" s="18"/>
      <c r="G583" s="18"/>
      <c r="H583" s="18"/>
      <c r="I583" s="18"/>
      <c r="J583" s="18"/>
      <c r="K583" s="18"/>
      <c r="L583" s="18"/>
      <c r="M583" s="18"/>
      <c r="N583" s="18"/>
      <c r="O583"/>
      <c r="P583"/>
      <c r="Q583" s="2"/>
      <c r="R583" s="2"/>
      <c r="S583" s="2"/>
      <c r="T583" s="3"/>
      <c r="U583" s="10"/>
      <c r="V583" s="10"/>
      <c r="W583" s="2"/>
      <c r="X583" s="2"/>
      <c r="Y583" s="2"/>
    </row>
    <row r="584" spans="1:25" s="13" customFormat="1" ht="18.75" x14ac:dyDescent="0.3">
      <c r="A584" s="1"/>
      <c r="B584" s="18"/>
      <c r="C584" s="18"/>
      <c r="D584" s="18"/>
      <c r="E584" s="18"/>
      <c r="F584" s="18"/>
      <c r="G584" s="18"/>
      <c r="H584" s="18"/>
      <c r="I584" s="18"/>
      <c r="J584" s="18"/>
      <c r="K584" s="18"/>
      <c r="L584" s="18"/>
      <c r="M584" s="18"/>
      <c r="N584" s="18"/>
      <c r="O584"/>
      <c r="P584"/>
      <c r="Q584" s="2"/>
      <c r="R584" s="2"/>
      <c r="S584" s="2"/>
      <c r="T584" s="3"/>
      <c r="U584" s="10"/>
      <c r="V584" s="10"/>
      <c r="W584" s="2"/>
      <c r="X584" s="2"/>
      <c r="Y584" s="2"/>
    </row>
    <row r="585" spans="1:25" s="13" customFormat="1" ht="18.75" x14ac:dyDescent="0.3">
      <c r="A585" s="1"/>
      <c r="B585" s="18"/>
      <c r="C585" s="18"/>
      <c r="D585" s="18"/>
      <c r="E585" s="18"/>
      <c r="F585" s="18"/>
      <c r="G585" s="18"/>
      <c r="H585" s="18"/>
      <c r="I585" s="18"/>
      <c r="J585" s="18"/>
      <c r="K585" s="18"/>
      <c r="L585" s="18"/>
      <c r="M585" s="18"/>
      <c r="N585" s="18"/>
      <c r="O585"/>
      <c r="P585"/>
      <c r="Q585" s="2"/>
      <c r="R585" s="2"/>
      <c r="S585" s="2"/>
      <c r="T585" s="3"/>
      <c r="U585" s="10"/>
      <c r="V585" s="10"/>
      <c r="W585" s="2"/>
      <c r="X585" s="2"/>
      <c r="Y585" s="2"/>
    </row>
    <row r="586" spans="1:25" s="13" customFormat="1" ht="18.75" x14ac:dyDescent="0.3">
      <c r="A586" s="1"/>
      <c r="B586" s="18"/>
      <c r="C586" s="18"/>
      <c r="D586" s="18"/>
      <c r="E586" s="18"/>
      <c r="F586" s="18"/>
      <c r="G586" s="18"/>
      <c r="H586" s="18"/>
      <c r="I586" s="18"/>
      <c r="J586" s="18"/>
      <c r="K586" s="18"/>
      <c r="L586" s="18"/>
      <c r="M586" s="18"/>
      <c r="N586" s="18"/>
      <c r="O586"/>
      <c r="P586"/>
      <c r="Q586" s="2"/>
      <c r="R586" s="2"/>
      <c r="S586" s="2"/>
      <c r="T586" s="3"/>
      <c r="U586" s="10"/>
      <c r="V586" s="10"/>
      <c r="W586" s="2"/>
      <c r="X586" s="2"/>
      <c r="Y586" s="2"/>
    </row>
    <row r="587" spans="1:25" s="19" customFormat="1" x14ac:dyDescent="0.25">
      <c r="A587" s="1"/>
      <c r="B587" s="18"/>
      <c r="C587" s="18"/>
      <c r="D587" s="18"/>
      <c r="E587" s="18"/>
      <c r="F587" s="18"/>
      <c r="G587" s="18"/>
      <c r="H587" s="18"/>
      <c r="I587" s="18"/>
      <c r="J587" s="18"/>
      <c r="K587" s="18"/>
      <c r="L587" s="18"/>
      <c r="M587" s="18"/>
      <c r="N587" s="18"/>
      <c r="O587"/>
      <c r="P587"/>
      <c r="Q587" s="2"/>
      <c r="R587" s="2"/>
      <c r="S587" s="2"/>
      <c r="T587" s="3"/>
      <c r="U587" s="10"/>
      <c r="V587" s="10"/>
      <c r="W587" s="2"/>
      <c r="X587" s="2"/>
      <c r="Y587" s="2"/>
    </row>
  </sheetData>
  <sortState ref="A278:FG288">
    <sortCondition descending="1" ref="O278:O288"/>
  </sortState>
  <mergeCells count="17">
    <mergeCell ref="Y4:Y6"/>
    <mergeCell ref="A4:A6"/>
    <mergeCell ref="M4:M6"/>
    <mergeCell ref="N4:N6"/>
    <mergeCell ref="Q4:Q6"/>
    <mergeCell ref="P4:P6"/>
    <mergeCell ref="R4:R6"/>
    <mergeCell ref="S4:S6"/>
    <mergeCell ref="X4:X6"/>
    <mergeCell ref="W4:W6"/>
    <mergeCell ref="V4:V6"/>
    <mergeCell ref="B4:K5"/>
    <mergeCell ref="A289:K289"/>
    <mergeCell ref="A3:Q3"/>
    <mergeCell ref="O4:O6"/>
    <mergeCell ref="T4:T6"/>
    <mergeCell ref="U4:U6"/>
  </mergeCells>
  <dataValidations count="36">
    <dataValidation type="whole" operator="lessThanOrEqual" allowBlank="1" showInputMessage="1" showErrorMessage="1" sqref="H188:I236 C121:C187 C7:C66 J67:J120 F237:G288 B67:B236">
      <formula1>10</formula1>
    </dataValidation>
    <dataValidation type="list" allowBlank="1" showInputMessage="1" showErrorMessage="1" sqref="H237:H288 H67:H120 B237:B288">
      <formula1>$AC$1:$AW$1</formula1>
    </dataValidation>
    <dataValidation type="whole" operator="lessThanOrEqual" allowBlank="1" showInputMessage="1" showErrorMessage="1" sqref="H7:H66 I67:I120 E67:E120">
      <formula1>5</formula1>
    </dataValidation>
    <dataValidation type="whole" operator="lessThanOrEqual" allowBlank="1" showInputMessage="1" showErrorMessage="1" sqref="J7:J66 G121:G187 F7:F120 K121:K236">
      <formula1>4</formula1>
    </dataValidation>
    <dataValidation type="whole" operator="lessThanOrEqual" allowBlank="1" showInputMessage="1" showErrorMessage="1" sqref="C188:C236 E7:E66 K7:K66 G67:G120 E121:E236">
      <formula1>6</formula1>
    </dataValidation>
    <dataValidation type="list" allowBlank="1" showInputMessage="1" showErrorMessage="1" sqref="K67:K120 D237:E288">
      <formula1>$AC$1:$AS$1</formula1>
    </dataValidation>
    <dataValidation type="whole" operator="lessThanOrEqual" allowBlank="1" showInputMessage="1" showErrorMessage="1" sqref="D188:D236 I237:J288 H121:H187 C237:C288">
      <formula1>9</formula1>
    </dataValidation>
    <dataValidation type="list" allowBlank="1" showInputMessage="1" showErrorMessage="1" sqref="G188:G236 I121:I187">
      <formula1>$AC$1:$AQ$1</formula1>
    </dataValidation>
    <dataValidation type="list" allowBlank="1" showInputMessage="1" showErrorMessage="1" sqref="F188:F236">
      <formula1>$AC$1:$AM$1</formula1>
    </dataValidation>
    <dataValidation type="whole" operator="lessThanOrEqual" allowBlank="1" showInputMessage="1" showErrorMessage="1" sqref="J188:J236 K237:K288">
      <formula1>8</formula1>
    </dataValidation>
    <dataValidation type="whole" operator="equal" allowBlank="1" showInputMessage="1" showErrorMessage="1" sqref="U7:U66">
      <formula1>4</formula1>
    </dataValidation>
    <dataValidation type="whole" operator="equal" allowBlank="1" showInputMessage="1" showErrorMessage="1" sqref="U278:U288">
      <formula1>11</formula1>
    </dataValidation>
    <dataValidation type="whole" operator="equal" allowBlank="1" showInputMessage="1" showErrorMessage="1" sqref="U237:U277">
      <formula1>10</formula1>
    </dataValidation>
    <dataValidation type="whole" operator="equal" allowBlank="1" showInputMessage="1" showErrorMessage="1" sqref="U188:U236">
      <formula1>9</formula1>
    </dataValidation>
    <dataValidation type="whole" operator="equal" allowBlank="1" showInputMessage="1" showErrorMessage="1" sqref="U121:U187">
      <formula1>7</formula1>
    </dataValidation>
    <dataValidation type="whole" operator="equal" allowBlank="1" showInputMessage="1" showErrorMessage="1" sqref="U98:U120">
      <formula1>6</formula1>
    </dataValidation>
    <dataValidation type="whole" operator="equal" allowBlank="1" showInputMessage="1" showErrorMessage="1" sqref="U67:U97">
      <formula1>5</formula1>
    </dataValidation>
    <dataValidation type="list" allowBlank="1" showInputMessage="1" showErrorMessage="1" sqref="B7:B66">
      <formula1>$AC$1:$AG$1</formula1>
    </dataValidation>
    <dataValidation type="whole" operator="lessThanOrEqual" allowBlank="1" showInputMessage="1" showErrorMessage="1" sqref="D7:D66 G7:G66">
      <formula1>2</formula1>
    </dataValidation>
    <dataValidation type="list" allowBlank="1" showInputMessage="1" showErrorMessage="1" sqref="L7:L66">
      <formula1>$B$1:$C$1</formula1>
    </dataValidation>
    <dataValidation type="list" operator="lessThanOrEqual" allowBlank="1" showInputMessage="1" showErrorMessage="1" sqref="I7:I66">
      <formula1>$E$1:$F$1</formula1>
    </dataValidation>
    <dataValidation type="whole" operator="lessThanOrEqual" allowBlank="1" showInputMessage="1" showErrorMessage="1" sqref="C67:C120">
      <formula1>3</formula1>
    </dataValidation>
    <dataValidation type="list" allowBlank="1" showInputMessage="1" showErrorMessage="1" sqref="D67:D120">
      <formula1>$AC$1:$AK$1</formula1>
    </dataValidation>
    <dataValidation type="custom" allowBlank="1" showInputMessage="1" showErrorMessage="1" sqref="O67:O120">
      <formula1>M67/65</formula1>
    </dataValidation>
    <dataValidation type="list" allowBlank="1" showInputMessage="1" showErrorMessage="1" sqref="D121:D187">
      <formula1>$AC$1:$AU$1</formula1>
    </dataValidation>
    <dataValidation type="list" allowBlank="1" showInputMessage="1" showErrorMessage="1" sqref="F121:F187">
      <formula1>$AC$1:$BC$1</formula1>
    </dataValidation>
    <dataValidation type="whole" operator="lessThanOrEqual" allowBlank="1" showInputMessage="1" showErrorMessage="1" sqref="J121:J187">
      <formula1>12</formula1>
    </dataValidation>
    <dataValidation type="custom" allowBlank="1" showInputMessage="1" showErrorMessage="1" sqref="O188:O236">
      <formula1>M188/75</formula1>
    </dataValidation>
    <dataValidation type="custom" allowBlank="1" showInputMessage="1" showErrorMessage="1" sqref="O185:O187">
      <formula1>#REF!/84</formula1>
    </dataValidation>
    <dataValidation type="custom" allowBlank="1" showInputMessage="1" showErrorMessage="1" sqref="M7:M66">
      <formula1>SUM(B7:L7)</formula1>
    </dataValidation>
    <dataValidation type="custom" allowBlank="1" showInputMessage="1" showErrorMessage="1" sqref="O7:O66">
      <formula1>M7/48</formula1>
    </dataValidation>
    <dataValidation type="custom" allowBlank="1" showInputMessage="1" showErrorMessage="1" sqref="O237:O288">
      <formula1>M237/91</formula1>
    </dataValidation>
    <dataValidation type="custom" allowBlank="1" showInputMessage="1" showErrorMessage="1" sqref="O121:O184">
      <formula1>#REF!/84</formula1>
    </dataValidation>
    <dataValidation type="whole" operator="equal" allowBlank="1" showInputMessage="1" showErrorMessage="1" sqref="L67:L288">
      <formula1>0</formula1>
    </dataValidation>
    <dataValidation type="list" allowBlank="1" showInputMessage="1" showErrorMessage="1" sqref="P7:P288">
      <formula1>$T$1:$V$1</formula1>
    </dataValidation>
    <dataValidation type="custom" allowBlank="1" showInputMessage="1" showErrorMessage="1" sqref="M67:M288">
      <formula1>SUM(B67:K67)</formula1>
    </dataValidation>
  </dataValidations>
  <pageMargins left="0.35433070866141736" right="0.23622047244094491" top="0.74803149606299213" bottom="0.74803149606299213" header="0.31496062992125984" footer="0.31496062992125984"/>
  <pageSetup paperSize="256" scale="3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русский язык</vt:lpstr>
      <vt:lpstr>'русский язык'!Заголовки_для_печати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2020-10-14T07:10:01Z</dcterms:modified>
</cp:coreProperties>
</file>